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480" windowHeight="11640" activeTab="4"/>
  </bookViews>
  <sheets>
    <sheet name="BFP-1" sheetId="1" r:id="rId1"/>
    <sheet name="NVO" sheetId="2" r:id="rId2"/>
    <sheet name="Prevencija" sheetId="3" r:id="rId3"/>
    <sheet name="stovyklos" sheetId="4" r:id="rId4"/>
    <sheet name="NVŠ" sheetId="5" r:id="rId5"/>
  </sheets>
  <definedNames>
    <definedName name="_xlnm.Print_Area" localSheetId="0">'BFP-1'!$A$1:$L$118</definedName>
    <definedName name="_xlnm.Print_Titles" localSheetId="0">'BFP-1'!$26:$26</definedName>
    <definedName name="Z_0B0CE4D8_48D8_4A4E_95B4_EC47F081AC97_.wvu.PrintArea" localSheetId="0" hidden="1">'BFP-1'!$A$1:$L$118</definedName>
    <definedName name="Z_0B0CE4D8_48D8_4A4E_95B4_EC47F081AC97_.wvu.PrintTitles" localSheetId="0" hidden="1">'BFP-1'!$26:$26</definedName>
    <definedName name="Z_4BC1D4FA_CB95_4677_81D8_C8836DEE466A_.wvu.PrintArea" localSheetId="0" hidden="1">'BFP-1'!$A$1:$L$116</definedName>
    <definedName name="Z_4BC1D4FA_CB95_4677_81D8_C8836DEE466A_.wvu.PrintTitles" localSheetId="0" hidden="1">'BFP-1'!$26:$26</definedName>
    <definedName name="Z_DFD7EFF1_93F4_48B4_9DDA_AC538D7CFC1B_.wvu.PrintArea" localSheetId="0" hidden="1">'BFP-1'!$A$1:$L$118</definedName>
    <definedName name="Z_DFD7EFF1_93F4_48B4_9DDA_AC538D7CFC1B_.wvu.PrintTitles" localSheetId="0" hidden="1">'BFP-1'!$26:$26</definedName>
  </definedNames>
  <calcPr calcId="145621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I37" i="5" l="1"/>
  <c r="I36" i="5"/>
  <c r="I26" i="5" s="1"/>
  <c r="I41" i="5" s="1"/>
  <c r="J39" i="5"/>
  <c r="J38" i="5"/>
  <c r="J37" i="5"/>
  <c r="J36" i="5"/>
  <c r="J26" i="5" s="1"/>
  <c r="J41" i="5" s="1"/>
  <c r="L39" i="5"/>
  <c r="L38" i="5"/>
  <c r="L37" i="5"/>
  <c r="L36" i="5"/>
  <c r="L26" i="5" s="1"/>
  <c r="L41" i="5" s="1"/>
  <c r="K37" i="5"/>
  <c r="K38" i="5"/>
  <c r="K39" i="5"/>
  <c r="K36" i="5"/>
  <c r="K26" i="5" s="1"/>
  <c r="K41" i="5" s="1"/>
  <c r="I55" i="1"/>
  <c r="I40" i="1" s="1"/>
  <c r="J55" i="1"/>
  <c r="J40" i="1" s="1"/>
  <c r="J39" i="1" s="1"/>
  <c r="K55" i="1"/>
  <c r="K40" i="1" s="1"/>
  <c r="K39" i="1" s="1"/>
  <c r="L55" i="1"/>
  <c r="L40" i="1" s="1"/>
  <c r="L39" i="1" s="1"/>
  <c r="H59" i="1"/>
  <c r="H58" i="1"/>
  <c r="H57" i="1"/>
  <c r="H56" i="1"/>
  <c r="H55" i="1"/>
  <c r="H35" i="1"/>
  <c r="H34" i="1"/>
  <c r="H33" i="1"/>
  <c r="H32" i="1"/>
  <c r="H31" i="1"/>
  <c r="I29" i="1"/>
  <c r="I37" i="1"/>
  <c r="I62" i="1"/>
  <c r="I61" i="1" s="1"/>
  <c r="I67" i="1"/>
  <c r="I70" i="1"/>
  <c r="H70" i="1" s="1"/>
  <c r="I73" i="1"/>
  <c r="I78" i="1"/>
  <c r="I81" i="1"/>
  <c r="I77" i="1"/>
  <c r="I76" i="1" s="1"/>
  <c r="I86" i="1"/>
  <c r="I88" i="1"/>
  <c r="H88" i="1" s="1"/>
  <c r="I92" i="1"/>
  <c r="I96" i="1"/>
  <c r="I100" i="1"/>
  <c r="I85" i="1"/>
  <c r="I103" i="1"/>
  <c r="I102" i="1"/>
  <c r="J86" i="1"/>
  <c r="J88" i="1"/>
  <c r="J92" i="1"/>
  <c r="J96" i="1"/>
  <c r="J100" i="1"/>
  <c r="J103" i="1"/>
  <c r="J102" i="1" s="1"/>
  <c r="K86" i="1"/>
  <c r="K88" i="1"/>
  <c r="K92" i="1"/>
  <c r="K96" i="1"/>
  <c r="K100" i="1"/>
  <c r="K103" i="1"/>
  <c r="K102" i="1" s="1"/>
  <c r="L86" i="1"/>
  <c r="L88" i="1"/>
  <c r="L92" i="1"/>
  <c r="L96" i="1"/>
  <c r="L100" i="1"/>
  <c r="L103" i="1"/>
  <c r="L102" i="1" s="1"/>
  <c r="J29" i="1"/>
  <c r="J37" i="1"/>
  <c r="J28" i="1" s="1"/>
  <c r="J62" i="1"/>
  <c r="J61" i="1" s="1"/>
  <c r="J67" i="1"/>
  <c r="J70" i="1"/>
  <c r="J73" i="1"/>
  <c r="J78" i="1"/>
  <c r="J81" i="1"/>
  <c r="J77" i="1" s="1"/>
  <c r="J76" i="1" s="1"/>
  <c r="K29" i="1"/>
  <c r="K37" i="1"/>
  <c r="K62" i="1"/>
  <c r="K61" i="1"/>
  <c r="K67" i="1"/>
  <c r="K70" i="1"/>
  <c r="K73" i="1"/>
  <c r="K66" i="1"/>
  <c r="K78" i="1"/>
  <c r="K81" i="1"/>
  <c r="K77" i="1" s="1"/>
  <c r="L29" i="1"/>
  <c r="L37" i="1"/>
  <c r="L28" i="1" s="1"/>
  <c r="L62" i="1"/>
  <c r="L61" i="1" s="1"/>
  <c r="L67" i="1"/>
  <c r="L70" i="1"/>
  <c r="L73" i="1"/>
  <c r="L78" i="1"/>
  <c r="L81" i="1"/>
  <c r="L77" i="1" s="1"/>
  <c r="L76" i="1" s="1"/>
  <c r="H53" i="1"/>
  <c r="H50" i="1"/>
  <c r="H95" i="1"/>
  <c r="H92" i="1"/>
  <c r="H30" i="1"/>
  <c r="H36" i="1"/>
  <c r="H38" i="1"/>
  <c r="H41" i="1"/>
  <c r="H42" i="1"/>
  <c r="H43" i="1"/>
  <c r="H44" i="1"/>
  <c r="H45" i="1"/>
  <c r="H46" i="1"/>
  <c r="H47" i="1"/>
  <c r="H48" i="1"/>
  <c r="H49" i="1"/>
  <c r="H51" i="1"/>
  <c r="H52" i="1"/>
  <c r="H54" i="1"/>
  <c r="H60" i="1"/>
  <c r="H63" i="1"/>
  <c r="H64" i="1"/>
  <c r="H65" i="1"/>
  <c r="H68" i="1"/>
  <c r="H69" i="1"/>
  <c r="H71" i="1"/>
  <c r="H72" i="1"/>
  <c r="H73" i="1"/>
  <c r="H74" i="1"/>
  <c r="H75" i="1"/>
  <c r="H79" i="1"/>
  <c r="H80" i="1"/>
  <c r="H82" i="1"/>
  <c r="H87" i="1"/>
  <c r="H89" i="1"/>
  <c r="H90" i="1"/>
  <c r="H91" i="1"/>
  <c r="H93" i="1"/>
  <c r="H94" i="1"/>
  <c r="H97" i="1"/>
  <c r="H98" i="1"/>
  <c r="H99" i="1"/>
  <c r="H101" i="1"/>
  <c r="H104" i="1"/>
  <c r="H105" i="1"/>
  <c r="H106" i="1"/>
  <c r="H107" i="1"/>
  <c r="H108" i="1"/>
  <c r="H96" i="1"/>
  <c r="H103" i="1"/>
  <c r="H86" i="1"/>
  <c r="H100" i="1"/>
  <c r="H29" i="1"/>
  <c r="H78" i="1"/>
  <c r="L66" i="1" l="1"/>
  <c r="J66" i="1"/>
  <c r="H66" i="1" s="1"/>
  <c r="I84" i="1"/>
  <c r="H61" i="1"/>
  <c r="H37" i="1"/>
  <c r="H62" i="1"/>
  <c r="H81" i="1"/>
  <c r="H67" i="1"/>
  <c r="K28" i="1"/>
  <c r="L85" i="1"/>
  <c r="L84" i="1" s="1"/>
  <c r="L83" i="1" s="1"/>
  <c r="K85" i="1"/>
  <c r="J85" i="1"/>
  <c r="H85" i="1" s="1"/>
  <c r="I66" i="1"/>
  <c r="I28" i="1"/>
  <c r="H28" i="1" s="1"/>
  <c r="J84" i="1"/>
  <c r="J83" i="1" s="1"/>
  <c r="I39" i="1"/>
  <c r="H39" i="1" s="1"/>
  <c r="H40" i="1"/>
  <c r="L27" i="1"/>
  <c r="J27" i="1"/>
  <c r="K84" i="1"/>
  <c r="K83" i="1" s="1"/>
  <c r="K76" i="1"/>
  <c r="K27" i="1" s="1"/>
  <c r="K109" i="1" s="1"/>
  <c r="H77" i="1"/>
  <c r="I83" i="1"/>
  <c r="H102" i="1"/>
  <c r="H76" i="1" l="1"/>
  <c r="H84" i="1"/>
  <c r="H83" i="1"/>
  <c r="J109" i="1"/>
  <c r="L109" i="1"/>
  <c r="I27" i="1"/>
  <c r="I109" i="1" l="1"/>
  <c r="H109" i="1" s="1"/>
  <c r="H27" i="1"/>
</calcChain>
</file>

<file path=xl/sharedStrings.xml><?xml version="1.0" encoding="utf-8"?>
<sst xmlns="http://schemas.openxmlformats.org/spreadsheetml/2006/main" count="195" uniqueCount="161">
  <si>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</si>
  <si>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</si>
  <si>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</si>
  <si>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</si>
  <si>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</si>
  <si>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</si>
  <si>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</si>
  <si>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</si>
  <si>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</si>
  <si>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</si>
  <si>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</si>
  <si>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</si>
  <si>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</si>
  <si>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</si>
  <si>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</si>
  <si>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</si>
  <si>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</si>
  <si>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</si>
  <si>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</si>
  <si>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</si>
  <si>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</si>
  <si>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</si>
  <si>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</si>
  <si>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</si>
  <si>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</si>
  <si>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</si>
  <si>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</si>
  <si>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</si>
  <si>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</si>
  <si>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</si>
  <si>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</si>
  <si>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Subsidijos</t>
  </si>
  <si>
    <t>Subsidijos iš biudžeto lėšų</t>
  </si>
  <si>
    <t>Subsidijos importui</t>
  </si>
  <si>
    <t>Subsidijos gaminiams</t>
  </si>
  <si>
    <t>Subsidijos gamybai</t>
  </si>
  <si>
    <t>Einamiesiems tikslams</t>
  </si>
  <si>
    <t>Kapitalui formuoti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</si>
  <si>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</si>
  <si>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</si>
  <si>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</si>
  <si>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</si>
  <si>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</si>
  <si>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</si>
  <si>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</si>
  <si>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</si>
  <si>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</si>
  <si>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</si>
  <si>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</si>
  <si>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</si>
  <si>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</si>
  <si>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</si>
  <si>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</si>
  <si>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</si>
  <si>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</si>
  <si>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</si>
  <si>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</si>
  <si>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</si>
  <si>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</si>
  <si>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</si>
  <si>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</si>
  <si>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</si>
  <si>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</si>
  <si>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</si>
  <si>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</si>
  <si>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</si>
  <si>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</si>
  <si>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</si>
  <si>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</si>
  <si>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</si>
  <si>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</si>
  <si>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</si>
  <si>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</si>
  <si>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</si>
  <si>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</si>
  <si>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</si>
  <si>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</si>
  <si>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</si>
  <si>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</si>
  <si>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</si>
  <si>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</si>
  <si>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Komunalinės paslaugos</t>
  </si>
  <si>
    <t xml:space="preserve">Žemė </t>
  </si>
  <si>
    <t>Pervedamos lėšos (kapitalui formuoti)</t>
  </si>
  <si>
    <t>(Asignavimų valdytojo) įstaigos pavadinimas:</t>
  </si>
  <si>
    <t>(dokumento sudarytojo (įstaigos) pavadinimas)</t>
  </si>
  <si>
    <t>(data ir numeris)</t>
  </si>
  <si>
    <t>(sudarymo vieta)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</si>
  <si>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</si>
  <si>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</si>
  <si>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</si>
  <si>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</si>
  <si>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</si>
  <si>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Ilgalaikio materialiojo ir nematerialiojo turto nuoma (įskaitant veiklos nuomą)</t>
  </si>
  <si>
    <t>Apmokėjimas ekspertams ir konsultantams</t>
  </si>
  <si>
    <t>(Eur)</t>
  </si>
  <si>
    <t>(Lietuvos Respublikos finansų ministro 2014 m. spalio 31 d. įsakymo Nr. 1K-340 redakcija)</t>
  </si>
  <si>
    <t>iš jų: pedagogų</t>
  </si>
  <si>
    <t xml:space="preserve">         socialinių darbuotojų</t>
  </si>
  <si>
    <t xml:space="preserve">         kultūros darbuotojų</t>
  </si>
  <si>
    <t xml:space="preserve">         medicinos darbuotojų</t>
  </si>
  <si>
    <t xml:space="preserve">         kitų neišvardintų darbuotojų</t>
  </si>
  <si>
    <t>1A</t>
  </si>
  <si>
    <t>1B</t>
  </si>
  <si>
    <t>1C</t>
  </si>
  <si>
    <t>1D</t>
  </si>
  <si>
    <t>1E</t>
  </si>
  <si>
    <t>iš jų: šildymas</t>
  </si>
  <si>
    <t xml:space="preserve">         elektros energija</t>
  </si>
  <si>
    <t xml:space="preserve">         vandentiekis ir kanalizacija</t>
  </si>
  <si>
    <t xml:space="preserve">         šiukšlių išvežimas</t>
  </si>
  <si>
    <t>Įstaigos vadovas</t>
  </si>
  <si>
    <t>Buhalteris</t>
  </si>
  <si>
    <t xml:space="preserve">Priemonė:   </t>
  </si>
  <si>
    <t xml:space="preserve">2015  m.      </t>
  </si>
  <si>
    <t xml:space="preserve"> </t>
  </si>
  <si>
    <t>05</t>
  </si>
  <si>
    <t>01</t>
  </si>
  <si>
    <t>02</t>
  </si>
  <si>
    <t>09</t>
  </si>
  <si>
    <t>Neformalusis vaikų švietimas</t>
  </si>
  <si>
    <t xml:space="preserve"> Ugdymo kokybės ir mokymosi aplinkos užtikrinimo programa</t>
  </si>
  <si>
    <t xml:space="preserve">       </t>
  </si>
  <si>
    <t>(įstaigos pavadinimas, kodas Juridinių asmenų registre, adresas)</t>
  </si>
  <si>
    <t>BIUDŽETO IŠLAIDŲ SĄMATOS VYKDYMO</t>
  </si>
  <si>
    <t>ATASKAITA</t>
  </si>
  <si>
    <t>(data)</t>
  </si>
  <si>
    <t>(programos pavadinimas)</t>
  </si>
  <si>
    <t xml:space="preserve">                    Ministerijos / Savivaldybės</t>
  </si>
  <si>
    <t>73</t>
  </si>
  <si>
    <t>Departamento</t>
  </si>
  <si>
    <t/>
  </si>
  <si>
    <t>Įstaigos</t>
  </si>
  <si>
    <t>BĮ</t>
  </si>
  <si>
    <t>Programos</t>
  </si>
  <si>
    <t>Finansavimo šaltinio</t>
  </si>
  <si>
    <t>Valstybės funkcijos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</si>
  <si>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</si>
  <si>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</si>
  <si>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</si>
  <si>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</si>
  <si>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</si>
  <si>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</si>
  <si>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</si>
  <si>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</si>
  <si>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 xml:space="preserve">Darbo užmokestis </t>
  </si>
  <si>
    <t xml:space="preserve">Darbo užmokestis pinigais </t>
  </si>
  <si>
    <t xml:space="preserve">Socialinio draudimo įmokos </t>
  </si>
  <si>
    <t xml:space="preserve">IŠ VISO </t>
  </si>
  <si>
    <t xml:space="preserve">      (įstaigos vadovo ar jo įgalioto asmens pareigų  pavadinimas)</t>
  </si>
  <si>
    <t>(vardas ir pavardė)</t>
  </si>
  <si>
    <t>Buhalterė</t>
  </si>
  <si>
    <t xml:space="preserve">  (vyriausiasis buhalteris (buhalteris)</t>
  </si>
  <si>
    <t>Pavadinimas, KTPRR kodas:</t>
  </si>
  <si>
    <t>V. P. asmens kodas</t>
  </si>
  <si>
    <t>Laisvasis mokytojas</t>
  </si>
  <si>
    <t>Forma Nr. 2 patvirtinta
Lietuvos Respublikos finansų ministro
2008 m. gruodžio 31 d. įsakymu Nr. 1K-465
(Lietuvos Respublikos finansų ministro
2018 m. vasario 7  d. įsakymo Nr. 1K-50                                           redakcija)</t>
  </si>
  <si>
    <t>2018 m. gegužės 31  d.</t>
  </si>
  <si>
    <t>3</t>
  </si>
  <si>
    <t xml:space="preserve">2018 m. gruodžio 14  d. Nr. </t>
  </si>
  <si>
    <t>(tūkst.eurų)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</si>
</sst>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2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0"/>
      <name val="Times New Roman Baltic"/>
      <charset val="186"/>
    </font>
    <font>
      <sz val="10"/>
      <color indexed="10"/>
      <name val="Times New Roman Baltic"/>
      <family val="1"/>
      <charset val="186"/>
    </font>
    <font>
      <sz val="8"/>
      <color rgb="FFFF0000"/>
      <name val="Times New Roman Baltic"/>
      <charset val="186"/>
    </font>
    <font>
      <b/>
      <sz val="8"/>
      <name val="Times New Roman"/>
      <family val="1"/>
      <charset val="186"/>
    </font>
    <font>
      <b/>
      <sz val="8"/>
      <name val="Times New Roman Baltic"/>
      <family val="1"/>
      <charset val="186"/>
    </font>
    <font>
      <i/>
      <sz val="8"/>
      <name val="Times New Roman Baltic"/>
      <charset val="186"/>
    </font>
    <font>
      <b/>
      <sz val="8"/>
      <name val="Times New Roman Baltic"/>
      <charset val="186"/>
    </font>
    <font>
      <vertAlign val="superscript"/>
      <sz val="8"/>
      <name val="Times New Roman"/>
      <family val="1"/>
      <charset val="186"/>
    </font>
    <font>
      <sz val="8"/>
      <name val="Arial"/>
      <family val="2"/>
    </font>
    <font>
      <b/>
      <sz val="8"/>
      <color rgb="FFFF0000"/>
      <name val="Times New Roman Baltic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1" fillId="0" borderId="0"/>
    <xf numFmtId="0" fontId="19" fillId="0" borderId="0"/>
    <xf numFmtId="0" fontId="19" fillId="0" borderId="0"/>
  </cellStyleXfs>
  <cellXfs count="295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1" applyNumberFormat="1" applyFont="1" applyProtection="1"/>
    <xf numFmtId="164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4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protection locked="0"/>
    </xf>
    <xf numFmtId="0" fontId="8" fillId="0" borderId="5" xfId="0" applyFont="1" applyBorder="1" applyAlignment="1" applyProtection="1"/>
    <xf numFmtId="1" fontId="3" fillId="0" borderId="1" xfId="1" applyNumberFormat="1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13" fillId="2" borderId="3" xfId="1" applyNumberFormat="1" applyFont="1" applyFill="1" applyBorder="1" applyAlignment="1" applyProtection="1"/>
    <xf numFmtId="1" fontId="10" fillId="2" borderId="3" xfId="1" applyNumberFormat="1" applyFont="1" applyFill="1" applyBorder="1" applyAlignment="1" applyProtection="1">
      <alignment horizontal="right"/>
    </xf>
    <xf numFmtId="1" fontId="13" fillId="2" borderId="1" xfId="1" applyNumberFormat="1" applyFont="1" applyFill="1" applyBorder="1" applyAlignment="1" applyProtection="1"/>
    <xf numFmtId="1" fontId="10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/>
    <xf numFmtId="1" fontId="3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>
      <alignment wrapText="1"/>
    </xf>
    <xf numFmtId="1" fontId="3" fillId="2" borderId="1" xfId="1" applyNumberFormat="1" applyFont="1" applyFill="1" applyBorder="1" applyAlignment="1" applyProtection="1">
      <alignment horizontal="right" wrapText="1"/>
    </xf>
    <xf numFmtId="1" fontId="3" fillId="0" borderId="1" xfId="1" applyNumberFormat="1" applyFont="1" applyBorder="1" applyAlignment="1" applyProtection="1">
      <alignment horizontal="right" wrapText="1"/>
      <protection locked="0"/>
    </xf>
    <xf numFmtId="1" fontId="3" fillId="0" borderId="1" xfId="1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 applyProtection="1"/>
    <xf numFmtId="1" fontId="13" fillId="2" borderId="1" xfId="0" applyNumberFormat="1" applyFont="1" applyFill="1" applyBorder="1" applyAlignment="1" applyProtection="1"/>
    <xf numFmtId="1" fontId="10" fillId="2" borderId="1" xfId="0" applyNumberFormat="1" applyFont="1" applyFill="1" applyBorder="1" applyAlignment="1" applyProtection="1">
      <alignment horizontal="right"/>
    </xf>
    <xf numFmtId="1" fontId="0" fillId="2" borderId="1" xfId="0" applyNumberFormat="1" applyFill="1" applyBorder="1" applyAlignment="1" applyProtection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1" fontId="13" fillId="2" borderId="1" xfId="0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horizontal="right"/>
    </xf>
    <xf numFmtId="1" fontId="16" fillId="2" borderId="1" xfId="1" applyNumberFormat="1" applyFont="1" applyFill="1" applyBorder="1" applyAlignment="1" applyProtection="1">
      <alignment horizontal="right"/>
    </xf>
    <xf numFmtId="1" fontId="1" fillId="2" borderId="1" xfId="1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15" fillId="0" borderId="5" xfId="0" quotePrefix="1" applyFont="1" applyBorder="1" applyAlignment="1" applyProtection="1">
      <protection locked="0"/>
    </xf>
    <xf numFmtId="0" fontId="8" fillId="0" borderId="5" xfId="0" quotePrefix="1" applyFont="1" applyBorder="1" applyAlignment="1" applyProtection="1"/>
    <xf numFmtId="1" fontId="9" fillId="0" borderId="11" xfId="1" quotePrefix="1" applyNumberFormat="1" applyFont="1" applyBorder="1" applyAlignment="1" applyProtection="1">
      <alignment horizontal="center"/>
      <protection locked="0"/>
    </xf>
    <xf numFmtId="1" fontId="9" fillId="0" borderId="5" xfId="1" quotePrefix="1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2"/>
    <xf numFmtId="0" fontId="3" fillId="0" borderId="0" xfId="4" applyFont="1" applyBorder="1"/>
    <xf numFmtId="164" fontId="18" fillId="0" borderId="0" xfId="5" applyNumberFormat="1" applyFont="1" applyBorder="1" applyAlignment="1" applyProtection="1">
      <alignment horizontal="left" vertical="center"/>
    </xf>
    <xf numFmtId="0" fontId="3" fillId="0" borderId="0" xfId="4" applyFont="1" applyAlignment="1">
      <alignment vertical="top"/>
    </xf>
    <xf numFmtId="0" fontId="3" fillId="0" borderId="0" xfId="4" applyFont="1" applyAlignment="1">
      <alignment vertical="top" wrapText="1"/>
    </xf>
    <xf numFmtId="0" fontId="3" fillId="0" borderId="0" xfId="4" applyFont="1" applyFill="1"/>
    <xf numFmtId="164" fontId="18" fillId="0" borderId="0" xfId="5" applyNumberFormat="1" applyFont="1" applyBorder="1" applyAlignment="1" applyProtection="1">
      <alignment horizontal="right" vertical="center"/>
    </xf>
    <xf numFmtId="0" fontId="12" fillId="0" borderId="0" xfId="4" applyFont="1" applyBorder="1"/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center"/>
    </xf>
    <xf numFmtId="0" fontId="10" fillId="0" borderId="0" xfId="4" applyFont="1" applyBorder="1"/>
    <xf numFmtId="0" fontId="18" fillId="0" borderId="0" xfId="4" applyFont="1" applyFill="1" applyBorder="1"/>
    <xf numFmtId="0" fontId="12" fillId="0" borderId="0" xfId="4" applyFont="1" applyBorder="1" applyAlignment="1">
      <alignment vertical="center"/>
    </xf>
    <xf numFmtId="164" fontId="14" fillId="0" borderId="0" xfId="5" applyNumberFormat="1" applyFont="1" applyBorder="1" applyAlignment="1" applyProtection="1">
      <alignment horizontal="left"/>
    </xf>
    <xf numFmtId="0" fontId="14" fillId="0" borderId="0" xfId="4" applyFont="1" applyBorder="1" applyAlignment="1">
      <alignment horizontal="left"/>
    </xf>
    <xf numFmtId="164" fontId="14" fillId="0" borderId="0" xfId="5" applyNumberFormat="1" applyFont="1" applyBorder="1" applyAlignment="1" applyProtection="1">
      <alignment horizontal="right"/>
    </xf>
    <xf numFmtId="0" fontId="12" fillId="0" borderId="1" xfId="4" applyFont="1" applyBorder="1" applyAlignment="1">
      <alignment horizontal="center" vertical="top" wrapText="1"/>
    </xf>
    <xf numFmtId="0" fontId="22" fillId="0" borderId="0" xfId="4" applyFont="1" applyBorder="1"/>
    <xf numFmtId="0" fontId="23" fillId="0" borderId="0" xfId="4" applyFont="1" applyBorder="1"/>
    <xf numFmtId="14" fontId="18" fillId="0" borderId="0" xfId="3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20" fillId="0" borderId="0" xfId="3" applyFont="1" applyBorder="1" applyAlignment="1"/>
    <xf numFmtId="0" fontId="18" fillId="0" borderId="0" xfId="3" applyFont="1" applyBorder="1" applyAlignment="1">
      <alignment horizontal="center" wrapText="1"/>
    </xf>
    <xf numFmtId="0" fontId="14" fillId="0" borderId="16" xfId="3" applyFont="1" applyBorder="1" applyAlignment="1">
      <alignment horizontal="right"/>
    </xf>
    <xf numFmtId="0" fontId="12" fillId="0" borderId="8" xfId="4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/>
    </xf>
    <xf numFmtId="0" fontId="12" fillId="0" borderId="0" xfId="4" applyFont="1" applyAlignment="1">
      <alignment horizontal="center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12" fillId="0" borderId="12" xfId="4" applyFont="1" applyBorder="1" applyAlignment="1">
      <alignment horizontal="center" vertical="top" wrapText="1"/>
    </xf>
    <xf numFmtId="0" fontId="23" fillId="4" borderId="0" xfId="4" applyFont="1" applyFill="1" applyBorder="1"/>
    <xf numFmtId="0" fontId="14" fillId="0" borderId="6" xfId="4" applyFont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0" borderId="0" xfId="4" applyFont="1"/>
    <xf numFmtId="0" fontId="20" fillId="0" borderId="0" xfId="3" applyFont="1" applyBorder="1" applyAlignment="1">
      <alignment vertical="center"/>
    </xf>
    <xf numFmtId="20" fontId="12" fillId="0" borderId="0" xfId="4" applyNumberFormat="1" applyFont="1" applyBorder="1"/>
    <xf numFmtId="0" fontId="20" fillId="0" borderId="0" xfId="3" applyFont="1" applyBorder="1" applyAlignment="1">
      <alignment wrapText="1"/>
    </xf>
    <xf numFmtId="49" fontId="14" fillId="0" borderId="1" xfId="4" applyNumberFormat="1" applyFont="1" applyBorder="1" applyAlignment="1" applyProtection="1"/>
    <xf numFmtId="0" fontId="12" fillId="0" borderId="0" xfId="5" applyFont="1" applyBorder="1" applyAlignment="1">
      <alignment horizontal="center"/>
    </xf>
    <xf numFmtId="49" fontId="12" fillId="0" borderId="1" xfId="4" applyNumberFormat="1" applyFont="1" applyBorder="1" applyAlignment="1" applyProtection="1"/>
    <xf numFmtId="0" fontId="12" fillId="0" borderId="0" xfId="4" applyFont="1" applyBorder="1" applyAlignment="1"/>
    <xf numFmtId="0" fontId="12" fillId="0" borderId="0" xfId="3" applyFont="1" applyBorder="1" applyAlignment="1"/>
    <xf numFmtId="0" fontId="12" fillId="0" borderId="4" xfId="3" applyFont="1" applyBorder="1" applyAlignment="1"/>
    <xf numFmtId="49" fontId="12" fillId="0" borderId="12" xfId="4" applyNumberFormat="1" applyFont="1" applyBorder="1" applyAlignment="1" applyProtection="1"/>
    <xf numFmtId="49" fontId="12" fillId="0" borderId="3" xfId="4" applyNumberFormat="1" applyFont="1" applyBorder="1" applyAlignment="1" applyProtection="1">
      <protection locked="0"/>
    </xf>
    <xf numFmtId="49" fontId="12" fillId="0" borderId="7" xfId="4" applyNumberFormat="1" applyFont="1" applyBorder="1" applyAlignment="1" applyProtection="1"/>
    <xf numFmtId="3" fontId="12" fillId="0" borderId="4" xfId="4" applyNumberFormat="1" applyFont="1" applyBorder="1" applyAlignment="1" applyProtection="1">
      <protection locked="0"/>
    </xf>
    <xf numFmtId="3" fontId="12" fillId="0" borderId="4" xfId="4" applyNumberFormat="1" applyFont="1" applyBorder="1" applyAlignment="1" applyProtection="1"/>
    <xf numFmtId="0" fontId="12" fillId="0" borderId="4" xfId="4" applyFont="1" applyBorder="1"/>
    <xf numFmtId="0" fontId="12" fillId="0" borderId="4" xfId="4" applyFont="1" applyBorder="1" applyAlignment="1">
      <alignment horizontal="center"/>
    </xf>
    <xf numFmtId="0" fontId="27" fillId="0" borderId="4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8" fillId="0" borderId="1" xfId="4" applyFont="1" applyBorder="1" applyAlignment="1">
      <alignment vertical="top" wrapText="1"/>
    </xf>
    <xf numFmtId="0" fontId="28" fillId="0" borderId="7" xfId="4" applyFont="1" applyBorder="1" applyAlignment="1">
      <alignment vertical="top" wrapText="1"/>
    </xf>
    <xf numFmtId="0" fontId="28" fillId="0" borderId="6" xfId="4" applyFont="1" applyBorder="1" applyAlignment="1">
      <alignment vertical="top" wrapText="1"/>
    </xf>
    <xf numFmtId="0" fontId="28" fillId="0" borderId="7" xfId="4" applyFont="1" applyBorder="1" applyAlignment="1">
      <alignment horizontal="center" vertical="top" wrapText="1"/>
    </xf>
    <xf numFmtId="0" fontId="28" fillId="0" borderId="18" xfId="4" applyFont="1" applyFill="1" applyBorder="1" applyAlignment="1">
      <alignment vertical="top" wrapText="1"/>
    </xf>
    <xf numFmtId="0" fontId="28" fillId="0" borderId="9" xfId="4" applyFont="1" applyFill="1" applyBorder="1" applyAlignment="1">
      <alignment vertical="top" wrapText="1"/>
    </xf>
    <xf numFmtId="0" fontId="12" fillId="0" borderId="9" xfId="4" applyFont="1" applyFill="1" applyBorder="1" applyAlignment="1">
      <alignment vertical="top" wrapText="1"/>
    </xf>
    <xf numFmtId="0" fontId="12" fillId="0" borderId="17" xfId="4" applyFont="1" applyFill="1" applyBorder="1" applyAlignment="1">
      <alignment vertical="top" wrapText="1"/>
    </xf>
    <xf numFmtId="0" fontId="28" fillId="0" borderId="12" xfId="4" applyFont="1" applyFill="1" applyBorder="1" applyAlignment="1">
      <alignment vertical="top" wrapText="1"/>
    </xf>
    <xf numFmtId="0" fontId="12" fillId="0" borderId="13" xfId="4" applyFont="1" applyFill="1" applyBorder="1" applyAlignment="1">
      <alignment vertical="top" wrapText="1"/>
    </xf>
    <xf numFmtId="0" fontId="12" fillId="0" borderId="4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vertical="top" wrapText="1"/>
    </xf>
    <xf numFmtId="0" fontId="14" fillId="0" borderId="3" xfId="4" applyFont="1" applyFill="1" applyBorder="1" applyAlignment="1">
      <alignment vertical="top" wrapText="1"/>
    </xf>
    <xf numFmtId="0" fontId="12" fillId="0" borderId="8" xfId="4" applyFont="1" applyFill="1" applyBorder="1" applyAlignment="1">
      <alignment vertical="top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2" fillId="0" borderId="7" xfId="4" applyFont="1" applyFill="1" applyBorder="1" applyAlignment="1">
      <alignment vertical="top" wrapText="1"/>
    </xf>
    <xf numFmtId="0" fontId="12" fillId="0" borderId="1" xfId="4" applyFont="1" applyFill="1" applyBorder="1" applyAlignment="1">
      <alignment vertical="top" wrapText="1"/>
    </xf>
    <xf numFmtId="0" fontId="12" fillId="0" borderId="6" xfId="4" applyFont="1" applyFill="1" applyBorder="1" applyAlignment="1">
      <alignment vertical="top" wrapText="1"/>
    </xf>
    <xf numFmtId="0" fontId="12" fillId="0" borderId="7" xfId="4" applyFont="1" applyFill="1" applyBorder="1" applyAlignment="1">
      <alignment horizontal="center" vertical="top" wrapText="1"/>
    </xf>
    <xf numFmtId="0" fontId="14" fillId="0" borderId="7" xfId="4" applyFont="1" applyFill="1" applyBorder="1" applyAlignment="1">
      <alignment vertical="top" wrapText="1"/>
    </xf>
    <xf numFmtId="0" fontId="28" fillId="0" borderId="13" xfId="4" applyFont="1" applyFill="1" applyBorder="1" applyAlignment="1">
      <alignment vertical="top" wrapText="1"/>
    </xf>
    <xf numFmtId="0" fontId="28" fillId="0" borderId="3" xfId="4" applyFont="1" applyFill="1" applyBorder="1" applyAlignment="1">
      <alignment vertical="top" wrapText="1"/>
    </xf>
    <xf numFmtId="0" fontId="12" fillId="0" borderId="3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horizontal="center" vertical="top" wrapText="1"/>
    </xf>
    <xf numFmtId="0" fontId="28" fillId="0" borderId="14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horizontal="center" vertical="top" wrapText="1"/>
    </xf>
    <xf numFmtId="0" fontId="12" fillId="0" borderId="8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7" xfId="4" applyFont="1" applyBorder="1" applyAlignment="1">
      <alignment vertical="top" wrapText="1"/>
    </xf>
    <xf numFmtId="0" fontId="12" fillId="0" borderId="7" xfId="4" applyFont="1" applyBorder="1" applyAlignment="1">
      <alignment horizontal="center" vertical="top" wrapText="1"/>
    </xf>
    <xf numFmtId="0" fontId="12" fillId="0" borderId="8" xfId="4" applyFont="1" applyBorder="1"/>
    <xf numFmtId="0" fontId="12" fillId="0" borderId="1" xfId="4" applyFont="1" applyBorder="1"/>
    <xf numFmtId="0" fontId="12" fillId="0" borderId="7" xfId="4" applyFont="1" applyBorder="1"/>
    <xf numFmtId="0" fontId="12" fillId="0" borderId="6" xfId="4" applyFont="1" applyBorder="1"/>
    <xf numFmtId="0" fontId="12" fillId="0" borderId="1" xfId="4" applyFont="1" applyBorder="1" applyAlignment="1">
      <alignment horizontal="center"/>
    </xf>
    <xf numFmtId="0" fontId="28" fillId="0" borderId="7" xfId="4" applyFont="1" applyBorder="1"/>
    <xf numFmtId="0" fontId="12" fillId="0" borderId="0" xfId="4" applyFont="1" applyAlignment="1">
      <alignment horizontal="left"/>
    </xf>
    <xf numFmtId="0" fontId="12" fillId="0" borderId="4" xfId="4" applyFont="1" applyBorder="1" applyAlignment="1">
      <alignment horizontal="left"/>
    </xf>
    <xf numFmtId="0" fontId="12" fillId="0" borderId="0" xfId="4" applyFont="1" applyAlignment="1">
      <alignment vertical="center"/>
    </xf>
    <xf numFmtId="0" fontId="18" fillId="0" borderId="0" xfId="4" applyFont="1" applyBorder="1" applyAlignment="1">
      <alignment horizontal="left" vertical="center"/>
    </xf>
    <xf numFmtId="0" fontId="29" fillId="0" borderId="9" xfId="4" applyFont="1" applyBorder="1" applyAlignment="1">
      <alignment horizontal="center" vertical="top"/>
    </xf>
    <xf numFmtId="0" fontId="29" fillId="0" borderId="0" xfId="4" applyFont="1" applyBorder="1" applyAlignment="1">
      <alignment horizontal="center" vertical="top"/>
    </xf>
    <xf numFmtId="0" fontId="12" fillId="0" borderId="0" xfId="4" applyFont="1" applyAlignment="1"/>
    <xf numFmtId="0" fontId="20" fillId="0" borderId="9" xfId="3" applyFont="1" applyBorder="1" applyAlignment="1">
      <alignment horizontal="center"/>
    </xf>
    <xf numFmtId="0" fontId="30" fillId="0" borderId="0" xfId="2" applyFont="1"/>
    <xf numFmtId="0" fontId="28" fillId="0" borderId="12" xfId="3" applyFont="1" applyBorder="1" applyAlignment="1">
      <alignment vertical="top" wrapText="1"/>
    </xf>
    <xf numFmtId="0" fontId="28" fillId="0" borderId="3" xfId="3" applyFont="1" applyBorder="1" applyAlignment="1">
      <alignment vertical="top" wrapText="1"/>
    </xf>
    <xf numFmtId="49" fontId="12" fillId="0" borderId="1" xfId="4" applyNumberFormat="1" applyFont="1" applyBorder="1" applyAlignment="1" applyProtection="1">
      <alignment horizontal="center" vertical="top" wrapText="1"/>
    </xf>
    <xf numFmtId="49" fontId="12" fillId="0" borderId="14" xfId="4" applyNumberFormat="1" applyFont="1" applyBorder="1" applyAlignment="1" applyProtection="1">
      <alignment horizontal="center" wrapText="1"/>
    </xf>
    <xf numFmtId="0" fontId="28" fillId="0" borderId="4" xfId="4" applyFont="1" applyBorder="1"/>
    <xf numFmtId="0" fontId="14" fillId="0" borderId="0" xfId="4" applyFont="1" applyBorder="1" applyAlignment="1">
      <alignment horizontal="center" vertical="center" wrapText="1"/>
    </xf>
    <xf numFmtId="2" fontId="14" fillId="3" borderId="0" xfId="4" applyNumberFormat="1" applyFont="1" applyFill="1" applyBorder="1" applyAlignment="1">
      <alignment horizontal="right" vertical="center"/>
    </xf>
    <xf numFmtId="2" fontId="24" fillId="3" borderId="5" xfId="4" applyNumberFormat="1" applyFont="1" applyFill="1" applyBorder="1" applyAlignment="1">
      <alignment horizontal="right" vertical="center" wrapText="1"/>
    </xf>
    <xf numFmtId="2" fontId="24" fillId="3" borderId="5" xfId="4" applyNumberFormat="1" applyFont="1" applyFill="1" applyBorder="1" applyAlignment="1">
      <alignment vertical="center" wrapText="1"/>
    </xf>
    <xf numFmtId="2" fontId="24" fillId="0" borderId="5" xfId="4" applyNumberFormat="1" applyFont="1" applyBorder="1" applyAlignment="1" applyProtection="1">
      <alignment horizontal="right" vertical="center" wrapText="1"/>
    </xf>
    <xf numFmtId="49" fontId="12" fillId="6" borderId="1" xfId="3" applyNumberFormat="1" applyFont="1" applyFill="1" applyBorder="1" applyAlignment="1"/>
    <xf numFmtId="49" fontId="14" fillId="6" borderId="9" xfId="3" applyNumberFormat="1" applyFont="1" applyFill="1" applyBorder="1" applyAlignment="1"/>
    <xf numFmtId="0" fontId="31" fillId="6" borderId="8" xfId="3" applyFont="1" applyFill="1" applyBorder="1" applyAlignment="1"/>
    <xf numFmtId="49" fontId="31" fillId="6" borderId="1" xfId="4" applyNumberFormat="1" applyFont="1" applyFill="1" applyBorder="1" applyAlignment="1" applyProtection="1"/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164" fontId="5" fillId="0" borderId="10" xfId="1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8" fillId="0" borderId="0" xfId="4" applyFont="1" applyBorder="1" applyAlignment="1">
      <alignment horizontal="right" vertical="center" wrapText="1"/>
    </xf>
    <xf numFmtId="0" fontId="28" fillId="0" borderId="0" xfId="4" applyFont="1" applyBorder="1" applyAlignment="1">
      <alignment horizontal="center" wrapText="1"/>
    </xf>
    <xf numFmtId="0" fontId="12" fillId="5" borderId="0" xfId="4" applyFont="1" applyFill="1" applyBorder="1" applyAlignment="1">
      <alignment horizontal="center"/>
    </xf>
    <xf numFmtId="0" fontId="12" fillId="5" borderId="4" xfId="4" applyFont="1" applyFill="1" applyBorder="1" applyAlignment="1">
      <alignment horizontal="center"/>
    </xf>
    <xf numFmtId="0" fontId="14" fillId="0" borderId="9" xfId="5" applyFont="1" applyBorder="1" applyAlignment="1" applyProtection="1">
      <alignment horizontal="center" vertical="top"/>
    </xf>
    <xf numFmtId="0" fontId="24" fillId="5" borderId="4" xfId="5" applyFont="1" applyFill="1" applyBorder="1" applyAlignment="1" applyProtection="1">
      <alignment horizontal="center" vertical="center"/>
    </xf>
    <xf numFmtId="0" fontId="20" fillId="5" borderId="4" xfId="3" applyFont="1" applyFill="1" applyBorder="1" applyAlignment="1">
      <alignment horizontal="center" vertical="center"/>
    </xf>
    <xf numFmtId="0" fontId="25" fillId="0" borderId="0" xfId="3" applyFont="1" applyBorder="1" applyAlignment="1">
      <alignment horizontal="center"/>
    </xf>
    <xf numFmtId="0" fontId="26" fillId="0" borderId="0" xfId="4" applyFont="1" applyBorder="1" applyAlignment="1" applyProtection="1">
      <alignment horizontal="center" vertical="center" wrapText="1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26" fillId="0" borderId="12" xfId="4" applyFont="1" applyBorder="1" applyAlignment="1" applyProtection="1">
      <alignment horizontal="center" vertical="top"/>
    </xf>
    <xf numFmtId="0" fontId="26" fillId="0" borderId="3" xfId="4" applyFont="1" applyBorder="1" applyAlignment="1" applyProtection="1">
      <alignment horizontal="center" vertical="top"/>
    </xf>
    <xf numFmtId="0" fontId="12" fillId="0" borderId="0" xfId="4" applyFont="1" applyBorder="1" applyAlignment="1"/>
    <xf numFmtId="0" fontId="12" fillId="0" borderId="0" xfId="3" applyFont="1" applyBorder="1" applyAlignment="1"/>
    <xf numFmtId="49" fontId="12" fillId="0" borderId="4" xfId="5" applyNumberFormat="1" applyFont="1" applyBorder="1" applyAlignment="1" applyProtection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18" fillId="0" borderId="8" xfId="3" applyFont="1" applyBorder="1" applyAlignment="1">
      <alignment horizontal="center" vertical="top" wrapText="1"/>
    </xf>
    <xf numFmtId="0" fontId="18" fillId="0" borderId="7" xfId="3" applyFont="1" applyBorder="1" applyAlignment="1">
      <alignment horizontal="center" vertical="top" wrapText="1"/>
    </xf>
    <xf numFmtId="164" fontId="12" fillId="0" borderId="12" xfId="4" applyNumberFormat="1" applyFont="1" applyBorder="1" applyAlignment="1" applyProtection="1">
      <alignment horizontal="center" vertical="top" wrapText="1"/>
    </xf>
    <xf numFmtId="164" fontId="12" fillId="0" borderId="3" xfId="4" applyNumberFormat="1" applyFont="1" applyBorder="1" applyAlignment="1" applyProtection="1">
      <alignment horizontal="center" vertical="top" wrapText="1"/>
    </xf>
    <xf numFmtId="0" fontId="2" fillId="0" borderId="0" xfId="2"/>
    <xf numFmtId="49" fontId="26" fillId="0" borderId="18" xfId="4" applyNumberFormat="1" applyFont="1" applyBorder="1" applyAlignment="1" applyProtection="1">
      <alignment horizontal="center" vertical="top" wrapText="1"/>
    </xf>
    <xf numFmtId="49" fontId="26" fillId="0" borderId="9" xfId="4" applyNumberFormat="1" applyFont="1" applyBorder="1" applyAlignment="1" applyProtection="1">
      <alignment horizontal="center" vertical="top" wrapText="1"/>
    </xf>
    <xf numFmtId="49" fontId="26" fillId="0" borderId="17" xfId="4" applyNumberFormat="1" applyFont="1" applyBorder="1" applyAlignment="1" applyProtection="1">
      <alignment horizontal="center" vertical="top" wrapText="1"/>
    </xf>
    <xf numFmtId="49" fontId="26" fillId="0" borderId="13" xfId="4" applyNumberFormat="1" applyFont="1" applyBorder="1" applyAlignment="1" applyProtection="1">
      <alignment horizontal="center" vertical="top" wrapText="1"/>
    </xf>
    <xf numFmtId="49" fontId="26" fillId="0" borderId="4" xfId="4" applyNumberFormat="1" applyFont="1" applyBorder="1" applyAlignment="1" applyProtection="1">
      <alignment horizontal="center" vertical="top" wrapText="1"/>
    </xf>
    <xf numFmtId="49" fontId="26" fillId="0" borderId="14" xfId="4" applyNumberFormat="1" applyFont="1" applyBorder="1" applyAlignment="1" applyProtection="1">
      <alignment horizontal="center" vertical="top" wrapText="1"/>
    </xf>
    <xf numFmtId="0" fontId="12" fillId="0" borderId="6" xfId="4" applyFont="1" applyBorder="1" applyAlignment="1">
      <alignment horizontal="center"/>
    </xf>
    <xf numFmtId="165" fontId="24" fillId="0" borderId="5" xfId="4" applyNumberFormat="1" applyFont="1" applyBorder="1" applyAlignment="1" applyProtection="1">
      <alignment horizontal="right" vertical="center" wrapText="1"/>
    </xf>
    <xf numFmtId="165" fontId="24" fillId="3" borderId="5" xfId="4" applyNumberFormat="1" applyFont="1" applyFill="1" applyBorder="1" applyAlignment="1">
      <alignment horizontal="right" vertical="center" wrapText="1"/>
    </xf>
    <xf numFmtId="3" fontId="12" fillId="0" borderId="0" xfId="4" applyNumberFormat="1" applyFont="1" applyBorder="1" applyAlignment="1" applyProtection="1"/>
    <xf numFmtId="164" fontId="12" fillId="0" borderId="2" xfId="4" applyNumberFormat="1" applyFont="1" applyBorder="1" applyAlignment="1" applyProtection="1">
      <alignment horizontal="center" vertical="top" wrapText="1"/>
    </xf>
    <xf numFmtId="164" fontId="14" fillId="5" borderId="19" xfId="4" applyNumberFormat="1" applyFont="1" applyFill="1" applyBorder="1" applyAlignment="1" applyProtection="1">
      <alignment horizontal="right"/>
    </xf>
    <xf numFmtId="165" fontId="24" fillId="3" borderId="5" xfId="4" applyNumberFormat="1" applyFont="1" applyFill="1" applyBorder="1" applyAlignment="1">
      <alignment horizontal="right" vertical="center"/>
    </xf>
  </cellXfs>
  <cellStyles count="6">
    <cellStyle name="Įprastas" xfId="0" builtinId="0"/>
    <cellStyle name="Normal 3" xfId="3"/>
    <cellStyle name="Normal_biudz uz 2001 atskaitomybe3" xfId="4"/>
    <cellStyle name="Normal_Sheet1" xfId="1"/>
    <cellStyle name="Normal_TRECFORMantras2001333" xfId="5"/>
    <cellStyle name="Paprastas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Zeros="0" topLeftCell="A13" workbookViewId="0">
      <selection activeCell="M32" sqref="M32"/>
    </sheetView>
  </sheetViews>
  <sheetFormatPr defaultRowHeight="12.75"/>
  <cols>
    <col min="1" max="1" width="2.33203125" style="3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3" ht="23.25" customHeight="1">
      <c r="G1" s="2"/>
      <c r="H1" s="2"/>
      <c r="I1" s="29"/>
      <c r="J1" s="245" t="s">
        <v>88</v>
      </c>
      <c r="K1" s="246"/>
      <c r="L1" s="246"/>
    </row>
    <row r="2" spans="1:13" ht="23.25" customHeight="1">
      <c r="G2" s="2"/>
      <c r="H2" s="2"/>
      <c r="I2" s="29"/>
      <c r="J2" s="251" t="s">
        <v>96</v>
      </c>
      <c r="K2" s="251"/>
      <c r="L2" s="251"/>
    </row>
    <row r="3" spans="1:13" ht="9" customHeight="1">
      <c r="G3" s="2"/>
      <c r="H3" s="2"/>
      <c r="I3" s="29"/>
      <c r="J3" s="29"/>
      <c r="K3" s="29"/>
      <c r="L3" s="29"/>
    </row>
    <row r="4" spans="1:13" ht="25.5" customHeight="1">
      <c r="G4" s="249"/>
      <c r="H4" s="249"/>
      <c r="I4" s="249"/>
      <c r="J4" s="249"/>
      <c r="K4" s="249"/>
      <c r="L4" s="249"/>
    </row>
    <row r="5" spans="1:13">
      <c r="G5" s="250" t="s">
        <v>85</v>
      </c>
      <c r="H5" s="250"/>
      <c r="I5" s="250"/>
      <c r="J5" s="250"/>
      <c r="K5" s="250"/>
      <c r="L5" s="250"/>
    </row>
    <row r="6" spans="1:13">
      <c r="G6" s="25"/>
      <c r="H6" s="25"/>
      <c r="I6" s="25"/>
      <c r="J6" s="25"/>
      <c r="K6" s="25"/>
      <c r="L6" s="25"/>
    </row>
    <row r="7" spans="1:13">
      <c r="G7" s="50" t="s">
        <v>80</v>
      </c>
      <c r="H7" s="31" t="s">
        <v>77</v>
      </c>
      <c r="I7" s="14"/>
      <c r="J7" s="25"/>
      <c r="K7" s="25"/>
      <c r="L7" s="25"/>
    </row>
    <row r="8" spans="1:13">
      <c r="G8" s="249"/>
      <c r="H8" s="249"/>
      <c r="I8" s="249"/>
      <c r="J8" s="249"/>
      <c r="K8" s="249"/>
      <c r="L8" s="249"/>
    </row>
    <row r="9" spans="1:13">
      <c r="G9" s="250" t="s">
        <v>86</v>
      </c>
      <c r="H9" s="250"/>
      <c r="I9" s="250"/>
      <c r="J9" s="250"/>
      <c r="K9" s="250"/>
      <c r="L9" s="250"/>
    </row>
    <row r="10" spans="1:13">
      <c r="F10" s="22"/>
      <c r="G10" s="249"/>
      <c r="H10" s="249"/>
      <c r="I10" s="249"/>
      <c r="J10" s="249"/>
      <c r="K10" s="249"/>
      <c r="L10" s="249"/>
    </row>
    <row r="11" spans="1:13">
      <c r="G11" s="250" t="s">
        <v>87</v>
      </c>
      <c r="H11" s="250"/>
      <c r="I11" s="250"/>
      <c r="J11" s="250"/>
      <c r="K11" s="250"/>
      <c r="L11" s="250"/>
    </row>
    <row r="12" spans="1:13">
      <c r="G12" s="2"/>
      <c r="H12" s="2"/>
      <c r="I12" s="29"/>
      <c r="J12" s="29"/>
      <c r="K12" s="29"/>
      <c r="L12" s="29"/>
    </row>
    <row r="13" spans="1:13">
      <c r="A13" s="32" t="s">
        <v>84</v>
      </c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3">
      <c r="B14" s="252"/>
      <c r="C14" s="253"/>
      <c r="D14" s="253"/>
      <c r="E14" s="253"/>
      <c r="F14" s="253"/>
      <c r="G14" s="253"/>
      <c r="H14" s="253"/>
      <c r="I14" s="253"/>
      <c r="J14" s="33" t="s">
        <v>0</v>
      </c>
      <c r="K14" s="33" t="s">
        <v>1</v>
      </c>
      <c r="L14" s="33" t="s">
        <v>2</v>
      </c>
    </row>
    <row r="15" spans="1:13">
      <c r="B15" s="254"/>
      <c r="C15" s="255"/>
      <c r="D15" s="255"/>
      <c r="E15" s="255"/>
      <c r="F15" s="255"/>
      <c r="G15" s="255"/>
      <c r="H15" s="255"/>
      <c r="I15" s="256"/>
      <c r="J15" s="4"/>
      <c r="L15" s="33" t="s">
        <v>79</v>
      </c>
      <c r="M15" s="55"/>
    </row>
    <row r="16" spans="1:13">
      <c r="A16" s="257" t="s">
        <v>113</v>
      </c>
      <c r="B16" s="257"/>
      <c r="C16" s="257"/>
      <c r="D16" s="250"/>
      <c r="E16" s="61"/>
      <c r="F16" s="61"/>
      <c r="G16" s="61"/>
      <c r="H16" s="61"/>
      <c r="I16" s="74"/>
      <c r="J16" s="75"/>
      <c r="K16" s="75"/>
      <c r="L16" s="75"/>
    </row>
    <row r="17" spans="1:12">
      <c r="A17" s="36" t="s">
        <v>90</v>
      </c>
      <c r="B17" s="57"/>
      <c r="C17" s="57"/>
      <c r="D17" s="57"/>
      <c r="E17" s="57"/>
      <c r="F17" s="57"/>
      <c r="G17" s="57"/>
      <c r="H17" s="57"/>
      <c r="I17" s="57"/>
      <c r="J17" s="52"/>
      <c r="K17" s="73"/>
      <c r="L17" s="73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 t="s">
        <v>79</v>
      </c>
    </row>
    <row r="19" spans="1:12" ht="13.5">
      <c r="A19" s="36" t="s">
        <v>92</v>
      </c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35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 t="s">
        <v>79</v>
      </c>
    </row>
    <row r="21" spans="1:12" ht="6" customHeight="1">
      <c r="G21" s="5"/>
      <c r="H21" s="6"/>
      <c r="I21" s="6"/>
      <c r="J21" s="6"/>
      <c r="K21" s="7"/>
      <c r="L21" s="4"/>
    </row>
    <row r="22" spans="1:12">
      <c r="A22" s="37" t="s">
        <v>91</v>
      </c>
      <c r="B22" s="57"/>
      <c r="C22" s="57"/>
      <c r="D22" s="57"/>
      <c r="E22" s="57"/>
      <c r="F22" s="57"/>
      <c r="G22" s="57"/>
      <c r="H22" s="8"/>
      <c r="I22" s="35"/>
      <c r="J22" s="35"/>
      <c r="K22" s="35"/>
      <c r="L22" s="35"/>
    </row>
    <row r="23" spans="1:12" ht="9.75" customHeight="1">
      <c r="B23" s="247"/>
      <c r="C23" s="248"/>
      <c r="D23" s="248"/>
      <c r="E23" s="248"/>
      <c r="F23" s="248"/>
      <c r="G23" s="248"/>
      <c r="H23" s="248"/>
      <c r="I23" s="240" t="s">
        <v>89</v>
      </c>
      <c r="J23" s="241"/>
      <c r="K23" s="241"/>
      <c r="L23" s="241"/>
    </row>
    <row r="24" spans="1:12">
      <c r="A24" s="24"/>
      <c r="B24" s="242"/>
      <c r="C24" s="242"/>
      <c r="D24" s="242"/>
      <c r="E24" s="242"/>
      <c r="F24" s="242"/>
      <c r="G24" s="242"/>
      <c r="H24" s="242"/>
      <c r="I24" s="243"/>
      <c r="J24" s="243"/>
      <c r="K24" s="243"/>
      <c r="L24" s="243"/>
    </row>
    <row r="25" spans="1:12">
      <c r="A25" s="25"/>
      <c r="B25" s="238"/>
      <c r="C25" s="239"/>
      <c r="D25" s="239"/>
      <c r="E25" s="239"/>
      <c r="F25" s="239"/>
      <c r="G25" s="239"/>
      <c r="H25" s="239"/>
      <c r="I25" s="239"/>
      <c r="J25" s="239"/>
      <c r="K25" s="239"/>
      <c r="L25" s="9" t="s">
        <v>95</v>
      </c>
    </row>
    <row r="26" spans="1:12" ht="12" customHeight="1">
      <c r="A26" s="51" t="s">
        <v>3</v>
      </c>
      <c r="B26" s="38"/>
      <c r="C26" s="38"/>
      <c r="D26" s="38"/>
      <c r="E26" s="38"/>
      <c r="F26" s="43"/>
      <c r="G26" s="44" t="s">
        <v>4</v>
      </c>
      <c r="H26" s="45" t="s">
        <v>5</v>
      </c>
      <c r="I26" s="45" t="s">
        <v>6</v>
      </c>
      <c r="J26" s="46" t="s">
        <v>7</v>
      </c>
      <c r="K26" s="47" t="s">
        <v>8</v>
      </c>
      <c r="L26" s="47" t="s">
        <v>9</v>
      </c>
    </row>
    <row r="27" spans="1:12">
      <c r="A27" s="39">
        <v>2</v>
      </c>
      <c r="B27" s="19"/>
      <c r="C27" s="19"/>
      <c r="D27" s="19"/>
      <c r="E27" s="19"/>
      <c r="F27" s="19"/>
      <c r="G27" s="48" t="s">
        <v>10</v>
      </c>
      <c r="H27" s="78">
        <f>(I27+J27+K27+L27)</f>
        <v>0</v>
      </c>
      <c r="I27" s="79">
        <f>I28+I39+I61+I66+I76</f>
        <v>0</v>
      </c>
      <c r="J27" s="79">
        <f>J28+J39+J61+J66+J76</f>
        <v>0</v>
      </c>
      <c r="K27" s="79">
        <f>K28+K39+K61+K66+K76</f>
        <v>0</v>
      </c>
      <c r="L27" s="79">
        <f>L28+L39+L61+L66+L76</f>
        <v>0</v>
      </c>
    </row>
    <row r="28" spans="1:12">
      <c r="A28" s="20">
        <v>2</v>
      </c>
      <c r="B28" s="17">
        <v>1</v>
      </c>
      <c r="C28" s="17"/>
      <c r="D28" s="17"/>
      <c r="E28" s="17"/>
      <c r="F28" s="17"/>
      <c r="G28" s="48" t="s">
        <v>11</v>
      </c>
      <c r="H28" s="80">
        <f t="shared" ref="H28:H60" si="0">(I28+J28+K28+L28)</f>
        <v>0</v>
      </c>
      <c r="I28" s="81">
        <f>(I29+I37)</f>
        <v>0</v>
      </c>
      <c r="J28" s="81">
        <f>(J29+J37)</f>
        <v>0</v>
      </c>
      <c r="K28" s="81">
        <f>(K29+K37)</f>
        <v>0</v>
      </c>
      <c r="L28" s="81">
        <f>(L29+L37)</f>
        <v>0</v>
      </c>
    </row>
    <row r="29" spans="1:12">
      <c r="A29" s="20">
        <v>2</v>
      </c>
      <c r="B29" s="17">
        <v>1</v>
      </c>
      <c r="C29" s="17">
        <v>1</v>
      </c>
      <c r="D29" s="17"/>
      <c r="E29" s="17"/>
      <c r="F29" s="17"/>
      <c r="G29" s="48" t="s">
        <v>12</v>
      </c>
      <c r="H29" s="82">
        <f t="shared" si="0"/>
        <v>0</v>
      </c>
      <c r="I29" s="83">
        <f>(I30+I36)</f>
        <v>0</v>
      </c>
      <c r="J29" s="83">
        <f>(J30+J36)</f>
        <v>0</v>
      </c>
      <c r="K29" s="83">
        <f>(K30+K36)</f>
        <v>0</v>
      </c>
      <c r="L29" s="83">
        <f>(L30+L36)</f>
        <v>0</v>
      </c>
    </row>
    <row r="30" spans="1:12">
      <c r="A30" s="20">
        <v>2</v>
      </c>
      <c r="B30" s="17">
        <v>1</v>
      </c>
      <c r="C30" s="17">
        <v>1</v>
      </c>
      <c r="D30" s="17">
        <v>1</v>
      </c>
      <c r="E30" s="17">
        <v>1</v>
      </c>
      <c r="F30" s="17">
        <v>1</v>
      </c>
      <c r="G30" s="49" t="s">
        <v>13</v>
      </c>
      <c r="H30" s="82">
        <f t="shared" si="0"/>
        <v>0</v>
      </c>
      <c r="I30" s="76"/>
      <c r="J30" s="76"/>
      <c r="K30" s="76"/>
      <c r="L30" s="76"/>
    </row>
    <row r="31" spans="1:1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 t="s">
        <v>102</v>
      </c>
      <c r="G31" s="49" t="s">
        <v>97</v>
      </c>
      <c r="H31" s="82">
        <f>(I31+J31+K31+L31)</f>
        <v>0</v>
      </c>
      <c r="I31" s="76"/>
      <c r="J31" s="76"/>
      <c r="K31" s="77"/>
      <c r="L31" s="77"/>
    </row>
    <row r="32" spans="1:1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 t="s">
        <v>103</v>
      </c>
      <c r="G32" s="49" t="s">
        <v>98</v>
      </c>
      <c r="H32" s="82">
        <f>(I32+J32+K32+L32)</f>
        <v>0</v>
      </c>
      <c r="I32" s="76"/>
      <c r="J32" s="76"/>
      <c r="K32" s="77"/>
      <c r="L32" s="77"/>
    </row>
    <row r="33" spans="1:13">
      <c r="A33" s="20">
        <v>2</v>
      </c>
      <c r="B33" s="17">
        <v>1</v>
      </c>
      <c r="C33" s="17">
        <v>1</v>
      </c>
      <c r="D33" s="17">
        <v>1</v>
      </c>
      <c r="E33" s="17">
        <v>1</v>
      </c>
      <c r="F33" s="17" t="s">
        <v>104</v>
      </c>
      <c r="G33" s="49" t="s">
        <v>99</v>
      </c>
      <c r="H33" s="82">
        <f>(I33+J33+K33+L33)</f>
        <v>0</v>
      </c>
      <c r="I33" s="76"/>
      <c r="J33" s="76"/>
      <c r="K33" s="77"/>
      <c r="L33" s="77"/>
    </row>
    <row r="34" spans="1:13">
      <c r="A34" s="20">
        <v>2</v>
      </c>
      <c r="B34" s="17">
        <v>1</v>
      </c>
      <c r="C34" s="17">
        <v>1</v>
      </c>
      <c r="D34" s="17">
        <v>1</v>
      </c>
      <c r="E34" s="17">
        <v>1</v>
      </c>
      <c r="F34" s="17" t="s">
        <v>105</v>
      </c>
      <c r="G34" s="49" t="s">
        <v>100</v>
      </c>
      <c r="H34" s="82">
        <f>(I34+J34+K34+L34)</f>
        <v>0</v>
      </c>
      <c r="I34" s="76"/>
      <c r="J34" s="76"/>
      <c r="K34" s="77"/>
      <c r="L34" s="77"/>
    </row>
    <row r="35" spans="1:13">
      <c r="A35" s="20">
        <v>2</v>
      </c>
      <c r="B35" s="17">
        <v>1</v>
      </c>
      <c r="C35" s="17">
        <v>1</v>
      </c>
      <c r="D35" s="17">
        <v>1</v>
      </c>
      <c r="E35" s="17">
        <v>1</v>
      </c>
      <c r="F35" s="17" t="s">
        <v>106</v>
      </c>
      <c r="G35" s="49" t="s">
        <v>101</v>
      </c>
      <c r="H35" s="82">
        <f>(I35+J35+K35+L35)</f>
        <v>0</v>
      </c>
      <c r="I35" s="76"/>
      <c r="J35" s="76"/>
      <c r="K35" s="77"/>
      <c r="L35" s="77"/>
      <c r="M35" s="72"/>
    </row>
    <row r="36" spans="1:13">
      <c r="A36" s="20">
        <v>2</v>
      </c>
      <c r="B36" s="17">
        <v>1</v>
      </c>
      <c r="C36" s="17">
        <v>1</v>
      </c>
      <c r="D36" s="17">
        <v>1</v>
      </c>
      <c r="E36" s="17">
        <v>1</v>
      </c>
      <c r="F36" s="17">
        <v>2</v>
      </c>
      <c r="G36" s="49" t="s">
        <v>14</v>
      </c>
      <c r="H36" s="82">
        <f t="shared" si="0"/>
        <v>0</v>
      </c>
      <c r="I36" s="76"/>
      <c r="J36" s="76"/>
      <c r="K36" s="77"/>
      <c r="L36" s="77"/>
    </row>
    <row r="37" spans="1:13">
      <c r="A37" s="39">
        <v>2</v>
      </c>
      <c r="B37" s="19">
        <v>1</v>
      </c>
      <c r="C37" s="19">
        <v>2</v>
      </c>
      <c r="D37" s="19"/>
      <c r="E37" s="19"/>
      <c r="F37" s="19"/>
      <c r="G37" s="49" t="s">
        <v>15</v>
      </c>
      <c r="H37" s="82">
        <f t="shared" si="0"/>
        <v>0</v>
      </c>
      <c r="I37" s="83">
        <f>I38</f>
        <v>0</v>
      </c>
      <c r="J37" s="83">
        <f>J38</f>
        <v>0</v>
      </c>
      <c r="K37" s="83">
        <f>K38</f>
        <v>0</v>
      </c>
      <c r="L37" s="83">
        <f>L38</f>
        <v>0</v>
      </c>
    </row>
    <row r="38" spans="1:13">
      <c r="A38" s="20">
        <v>2</v>
      </c>
      <c r="B38" s="17">
        <v>1</v>
      </c>
      <c r="C38" s="17">
        <v>2</v>
      </c>
      <c r="D38" s="17">
        <v>1</v>
      </c>
      <c r="E38" s="17">
        <v>1</v>
      </c>
      <c r="F38" s="17">
        <v>1</v>
      </c>
      <c r="G38" s="49" t="s">
        <v>15</v>
      </c>
      <c r="H38" s="82">
        <f t="shared" si="0"/>
        <v>0</v>
      </c>
      <c r="I38" s="76"/>
      <c r="J38" s="76"/>
      <c r="K38" s="77"/>
      <c r="L38" s="77"/>
    </row>
    <row r="39" spans="1:13">
      <c r="A39" s="20">
        <v>2</v>
      </c>
      <c r="B39" s="17">
        <v>2</v>
      </c>
      <c r="C39" s="17"/>
      <c r="D39" s="17"/>
      <c r="E39" s="17"/>
      <c r="F39" s="17"/>
      <c r="G39" s="49" t="s">
        <v>16</v>
      </c>
      <c r="H39" s="80">
        <f t="shared" si="0"/>
        <v>0</v>
      </c>
      <c r="I39" s="81">
        <f>I40</f>
        <v>0</v>
      </c>
      <c r="J39" s="81">
        <f>J40</f>
        <v>0</v>
      </c>
      <c r="K39" s="81">
        <f>K40</f>
        <v>0</v>
      </c>
      <c r="L39" s="81">
        <f>L40</f>
        <v>0</v>
      </c>
    </row>
    <row r="40" spans="1:13">
      <c r="A40" s="20">
        <v>2</v>
      </c>
      <c r="B40" s="17">
        <v>2</v>
      </c>
      <c r="C40" s="17">
        <v>1</v>
      </c>
      <c r="D40" s="17"/>
      <c r="E40" s="17"/>
      <c r="F40" s="17"/>
      <c r="G40" s="49" t="s">
        <v>16</v>
      </c>
      <c r="H40" s="84">
        <f t="shared" si="0"/>
        <v>0</v>
      </c>
      <c r="I40" s="85">
        <f>SUM(I41:I55)+I60</f>
        <v>0</v>
      </c>
      <c r="J40" s="85">
        <f>SUM(J41:J55)+J60</f>
        <v>0</v>
      </c>
      <c r="K40" s="85">
        <f>SUM(K41:K55)+K60</f>
        <v>0</v>
      </c>
      <c r="L40" s="85">
        <f>SUM(L41:L55)+L60</f>
        <v>0</v>
      </c>
    </row>
    <row r="41" spans="1:13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1</v>
      </c>
      <c r="G41" s="49" t="s">
        <v>17</v>
      </c>
      <c r="H41" s="84">
        <f t="shared" si="0"/>
        <v>0</v>
      </c>
      <c r="I41" s="86"/>
      <c r="J41" s="76"/>
      <c r="K41" s="77"/>
      <c r="L41" s="77"/>
    </row>
    <row r="42" spans="1:13" ht="24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2</v>
      </c>
      <c r="G42" s="49" t="s">
        <v>18</v>
      </c>
      <c r="H42" s="84">
        <f t="shared" si="0"/>
        <v>0</v>
      </c>
      <c r="I42" s="86"/>
      <c r="J42" s="76"/>
      <c r="K42" s="77"/>
      <c r="L42" s="77"/>
    </row>
    <row r="43" spans="1:13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5</v>
      </c>
      <c r="G43" s="49" t="s">
        <v>19</v>
      </c>
      <c r="H43" s="84">
        <f t="shared" si="0"/>
        <v>0</v>
      </c>
      <c r="I43" s="86"/>
      <c r="J43" s="76"/>
      <c r="K43" s="77"/>
      <c r="L43" s="77"/>
    </row>
    <row r="44" spans="1:13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6</v>
      </c>
      <c r="G44" s="49" t="s">
        <v>20</v>
      </c>
      <c r="H44" s="82">
        <f t="shared" si="0"/>
        <v>0</v>
      </c>
      <c r="I44" s="76"/>
      <c r="J44" s="76"/>
      <c r="K44" s="77"/>
      <c r="L44" s="77"/>
    </row>
    <row r="45" spans="1:13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7</v>
      </c>
      <c r="G45" s="49" t="s">
        <v>21</v>
      </c>
      <c r="H45" s="82">
        <f t="shared" si="0"/>
        <v>0</v>
      </c>
      <c r="I45" s="76"/>
      <c r="J45" s="76"/>
      <c r="K45" s="77"/>
      <c r="L45" s="77"/>
    </row>
    <row r="46" spans="1:13">
      <c r="A46" s="20">
        <v>2</v>
      </c>
      <c r="B46" s="17">
        <v>2</v>
      </c>
      <c r="C46" s="17">
        <v>1</v>
      </c>
      <c r="D46" s="17">
        <v>1</v>
      </c>
      <c r="E46" s="17">
        <v>1</v>
      </c>
      <c r="F46" s="17">
        <v>8</v>
      </c>
      <c r="G46" s="49" t="s">
        <v>22</v>
      </c>
      <c r="H46" s="82">
        <f t="shared" si="0"/>
        <v>0</v>
      </c>
      <c r="I46" s="76"/>
      <c r="J46" s="76"/>
      <c r="K46" s="77"/>
      <c r="L46" s="77"/>
    </row>
    <row r="47" spans="1:13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10</v>
      </c>
      <c r="G47" s="49" t="s">
        <v>24</v>
      </c>
      <c r="H47" s="82">
        <f t="shared" si="0"/>
        <v>0</v>
      </c>
      <c r="I47" s="76"/>
      <c r="J47" s="76"/>
      <c r="K47" s="77"/>
      <c r="L47" s="77"/>
    </row>
    <row r="48" spans="1:13" ht="24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11</v>
      </c>
      <c r="G48" s="49" t="s">
        <v>25</v>
      </c>
      <c r="H48" s="84">
        <f t="shared" si="0"/>
        <v>0</v>
      </c>
      <c r="I48" s="86"/>
      <c r="J48" s="76"/>
      <c r="K48" s="77"/>
      <c r="L48" s="77"/>
    </row>
    <row r="49" spans="1:12">
      <c r="A49" s="20">
        <v>2</v>
      </c>
      <c r="B49" s="17">
        <v>2</v>
      </c>
      <c r="C49" s="17">
        <v>1</v>
      </c>
      <c r="D49" s="17">
        <v>1</v>
      </c>
      <c r="E49" s="17">
        <v>1</v>
      </c>
      <c r="F49" s="17">
        <v>12</v>
      </c>
      <c r="G49" s="49" t="s">
        <v>26</v>
      </c>
      <c r="H49" s="82">
        <f t="shared" si="0"/>
        <v>0</v>
      </c>
      <c r="I49" s="76"/>
      <c r="J49" s="76"/>
      <c r="K49" s="77"/>
      <c r="L49" s="77"/>
    </row>
    <row r="50" spans="1:12" s="65" customFormat="1" ht="24">
      <c r="A50" s="53">
        <v>2</v>
      </c>
      <c r="B50" s="54">
        <v>2</v>
      </c>
      <c r="C50" s="54">
        <v>1</v>
      </c>
      <c r="D50" s="54">
        <v>1</v>
      </c>
      <c r="E50" s="54">
        <v>1</v>
      </c>
      <c r="F50" s="54">
        <v>14</v>
      </c>
      <c r="G50" s="49" t="s">
        <v>93</v>
      </c>
      <c r="H50" s="82">
        <f t="shared" si="0"/>
        <v>0</v>
      </c>
      <c r="I50" s="87"/>
      <c r="J50" s="87"/>
      <c r="K50" s="88"/>
      <c r="L50" s="88"/>
    </row>
    <row r="51" spans="1:12" ht="24">
      <c r="A51" s="20">
        <v>2</v>
      </c>
      <c r="B51" s="17">
        <v>2</v>
      </c>
      <c r="C51" s="17">
        <v>1</v>
      </c>
      <c r="D51" s="17">
        <v>1</v>
      </c>
      <c r="E51" s="17">
        <v>1</v>
      </c>
      <c r="F51" s="17">
        <v>15</v>
      </c>
      <c r="G51" s="49" t="s">
        <v>27</v>
      </c>
      <c r="H51" s="82">
        <f t="shared" si="0"/>
        <v>0</v>
      </c>
      <c r="I51" s="76"/>
      <c r="J51" s="76"/>
      <c r="K51" s="77"/>
      <c r="L51" s="77"/>
    </row>
    <row r="52" spans="1:1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16</v>
      </c>
      <c r="G52" s="49" t="s">
        <v>28</v>
      </c>
      <c r="H52" s="82">
        <f t="shared" si="0"/>
        <v>0</v>
      </c>
      <c r="I52" s="76"/>
      <c r="J52" s="76"/>
      <c r="K52" s="77"/>
      <c r="L52" s="77"/>
    </row>
    <row r="53" spans="1:12" s="65" customFormat="1">
      <c r="A53" s="53">
        <v>2</v>
      </c>
      <c r="B53" s="54">
        <v>2</v>
      </c>
      <c r="C53" s="54">
        <v>1</v>
      </c>
      <c r="D53" s="54">
        <v>1</v>
      </c>
      <c r="E53" s="54">
        <v>1</v>
      </c>
      <c r="F53" s="54">
        <v>17</v>
      </c>
      <c r="G53" s="49" t="s">
        <v>94</v>
      </c>
      <c r="H53" s="82">
        <f t="shared" si="0"/>
        <v>0</v>
      </c>
      <c r="I53" s="87"/>
      <c r="J53" s="87"/>
      <c r="K53" s="88"/>
      <c r="L53" s="88"/>
    </row>
    <row r="54" spans="1:12">
      <c r="A54" s="20">
        <v>2</v>
      </c>
      <c r="B54" s="17">
        <v>2</v>
      </c>
      <c r="C54" s="17">
        <v>1</v>
      </c>
      <c r="D54" s="17">
        <v>1</v>
      </c>
      <c r="E54" s="17">
        <v>1</v>
      </c>
      <c r="F54" s="17">
        <v>18</v>
      </c>
      <c r="G54" s="49" t="s">
        <v>29</v>
      </c>
      <c r="H54" s="82">
        <f t="shared" si="0"/>
        <v>0</v>
      </c>
      <c r="I54" s="76"/>
      <c r="J54" s="76"/>
      <c r="K54" s="77"/>
      <c r="L54" s="77"/>
    </row>
    <row r="55" spans="1:12">
      <c r="A55" s="53">
        <v>2</v>
      </c>
      <c r="B55" s="54">
        <v>2</v>
      </c>
      <c r="C55" s="54">
        <v>1</v>
      </c>
      <c r="D55" s="54">
        <v>1</v>
      </c>
      <c r="E55" s="54">
        <v>1</v>
      </c>
      <c r="F55" s="54">
        <v>20</v>
      </c>
      <c r="G55" s="49" t="s">
        <v>81</v>
      </c>
      <c r="H55" s="82">
        <f>(I55+J55+K55+L55)</f>
        <v>0</v>
      </c>
      <c r="I55" s="87">
        <f>(I56+I57+I58+I59)</f>
        <v>0</v>
      </c>
      <c r="J55" s="87">
        <f>(J56+J57+J58+J59)</f>
        <v>0</v>
      </c>
      <c r="K55" s="87">
        <f>(K56+K57+K58+K59)</f>
        <v>0</v>
      </c>
      <c r="L55" s="87">
        <f>(L56+L57+L58+L59)</f>
        <v>0</v>
      </c>
    </row>
    <row r="56" spans="1:12">
      <c r="A56" s="53"/>
      <c r="B56" s="54"/>
      <c r="C56" s="54"/>
      <c r="D56" s="54"/>
      <c r="E56" s="54"/>
      <c r="F56" s="54"/>
      <c r="G56" s="49" t="s">
        <v>107</v>
      </c>
      <c r="H56" s="82">
        <f>(I56+J56+K56+L56)</f>
        <v>0</v>
      </c>
      <c r="I56" s="87"/>
      <c r="J56" s="87"/>
      <c r="K56" s="88"/>
      <c r="L56" s="88"/>
    </row>
    <row r="57" spans="1:12">
      <c r="A57" s="53"/>
      <c r="B57" s="54"/>
      <c r="C57" s="54"/>
      <c r="D57" s="54"/>
      <c r="E57" s="54"/>
      <c r="F57" s="54"/>
      <c r="G57" s="49" t="s">
        <v>108</v>
      </c>
      <c r="H57" s="82">
        <f>(I57+J57+K57+L57)</f>
        <v>0</v>
      </c>
      <c r="I57" s="87"/>
      <c r="J57" s="87"/>
      <c r="K57" s="88"/>
      <c r="L57" s="88"/>
    </row>
    <row r="58" spans="1:12">
      <c r="A58" s="53"/>
      <c r="B58" s="54"/>
      <c r="C58" s="54"/>
      <c r="D58" s="54"/>
      <c r="E58" s="54"/>
      <c r="F58" s="54"/>
      <c r="G58" s="49" t="s">
        <v>109</v>
      </c>
      <c r="H58" s="82">
        <f>(I58+J58+K58+L58)</f>
        <v>0</v>
      </c>
      <c r="I58" s="87"/>
      <c r="J58" s="87"/>
      <c r="K58" s="88"/>
      <c r="L58" s="88"/>
    </row>
    <row r="59" spans="1:12">
      <c r="A59" s="53"/>
      <c r="B59" s="54"/>
      <c r="C59" s="54"/>
      <c r="D59" s="54"/>
      <c r="E59" s="54"/>
      <c r="F59" s="54"/>
      <c r="G59" s="49" t="s">
        <v>110</v>
      </c>
      <c r="H59" s="82">
        <f>(I59+J59+K59+L59)</f>
        <v>0</v>
      </c>
      <c r="I59" s="87"/>
      <c r="J59" s="87"/>
      <c r="K59" s="88"/>
      <c r="L59" s="88"/>
    </row>
    <row r="60" spans="1:12">
      <c r="A60" s="20">
        <v>2</v>
      </c>
      <c r="B60" s="17">
        <v>2</v>
      </c>
      <c r="C60" s="17">
        <v>1</v>
      </c>
      <c r="D60" s="17">
        <v>1</v>
      </c>
      <c r="E60" s="17">
        <v>1</v>
      </c>
      <c r="F60" s="17">
        <v>30</v>
      </c>
      <c r="G60" s="49" t="s">
        <v>30</v>
      </c>
      <c r="H60" s="82">
        <f t="shared" si="0"/>
        <v>0</v>
      </c>
      <c r="I60" s="76"/>
      <c r="J60" s="76"/>
      <c r="K60" s="77"/>
      <c r="L60" s="77"/>
    </row>
    <row r="61" spans="1:12">
      <c r="A61" s="20">
        <v>2</v>
      </c>
      <c r="B61" s="17">
        <v>4</v>
      </c>
      <c r="C61" s="17"/>
      <c r="D61" s="17"/>
      <c r="E61" s="17"/>
      <c r="F61" s="17"/>
      <c r="G61" s="48" t="s">
        <v>31</v>
      </c>
      <c r="H61" s="80">
        <f t="shared" ref="H61:H82" si="1">(I61+J61+K61+L61)</f>
        <v>0</v>
      </c>
      <c r="I61" s="81">
        <f>(I62)</f>
        <v>0</v>
      </c>
      <c r="J61" s="81">
        <f>(J62)</f>
        <v>0</v>
      </c>
      <c r="K61" s="81">
        <f>(K62)</f>
        <v>0</v>
      </c>
      <c r="L61" s="81">
        <f>(L62)</f>
        <v>0</v>
      </c>
    </row>
    <row r="62" spans="1:12">
      <c r="A62" s="20">
        <v>2</v>
      </c>
      <c r="B62" s="17">
        <v>4</v>
      </c>
      <c r="C62" s="17">
        <v>1</v>
      </c>
      <c r="D62" s="17"/>
      <c r="E62" s="17"/>
      <c r="F62" s="17"/>
      <c r="G62" s="48" t="s">
        <v>32</v>
      </c>
      <c r="H62" s="82">
        <f t="shared" si="1"/>
        <v>0</v>
      </c>
      <c r="I62" s="83">
        <f>SUM(I63:I65)</f>
        <v>0</v>
      </c>
      <c r="J62" s="83">
        <f>SUM(J63:J65)</f>
        <v>0</v>
      </c>
      <c r="K62" s="83">
        <f>SUM(K63:K65)</f>
        <v>0</v>
      </c>
      <c r="L62" s="83">
        <f>SUM(L63:L65)</f>
        <v>0</v>
      </c>
    </row>
    <row r="63" spans="1:12">
      <c r="A63" s="20">
        <v>2</v>
      </c>
      <c r="B63" s="17">
        <v>4</v>
      </c>
      <c r="C63" s="17">
        <v>1</v>
      </c>
      <c r="D63" s="17">
        <v>1</v>
      </c>
      <c r="E63" s="17">
        <v>1</v>
      </c>
      <c r="F63" s="17">
        <v>1</v>
      </c>
      <c r="G63" s="48" t="s">
        <v>33</v>
      </c>
      <c r="H63" s="89">
        <f t="shared" si="1"/>
        <v>0</v>
      </c>
      <c r="I63" s="77"/>
      <c r="J63" s="76"/>
      <c r="K63" s="77"/>
      <c r="L63" s="77"/>
    </row>
    <row r="64" spans="1:12">
      <c r="A64" s="20">
        <v>2</v>
      </c>
      <c r="B64" s="17">
        <v>4</v>
      </c>
      <c r="C64" s="17">
        <v>1</v>
      </c>
      <c r="D64" s="17">
        <v>1</v>
      </c>
      <c r="E64" s="17">
        <v>1</v>
      </c>
      <c r="F64" s="17">
        <v>2</v>
      </c>
      <c r="G64" s="48" t="s">
        <v>34</v>
      </c>
      <c r="H64" s="89">
        <f t="shared" si="1"/>
        <v>0</v>
      </c>
      <c r="I64" s="77"/>
      <c r="J64" s="76"/>
      <c r="K64" s="77"/>
      <c r="L64" s="77"/>
    </row>
    <row r="65" spans="1:12">
      <c r="A65" s="20">
        <v>2</v>
      </c>
      <c r="B65" s="17">
        <v>4</v>
      </c>
      <c r="C65" s="17">
        <v>1</v>
      </c>
      <c r="D65" s="17">
        <v>1</v>
      </c>
      <c r="E65" s="17">
        <v>1</v>
      </c>
      <c r="F65" s="17">
        <v>3</v>
      </c>
      <c r="G65" s="48" t="s">
        <v>35</v>
      </c>
      <c r="H65" s="89">
        <f t="shared" si="1"/>
        <v>0</v>
      </c>
      <c r="I65" s="77"/>
      <c r="J65" s="76"/>
      <c r="K65" s="77"/>
      <c r="L65" s="77"/>
    </row>
    <row r="66" spans="1:12">
      <c r="A66" s="20">
        <v>2</v>
      </c>
      <c r="B66" s="17">
        <v>7</v>
      </c>
      <c r="C66" s="17"/>
      <c r="D66" s="17"/>
      <c r="E66" s="17"/>
      <c r="F66" s="17"/>
      <c r="G66" s="48" t="s">
        <v>38</v>
      </c>
      <c r="H66" s="90">
        <f t="shared" si="1"/>
        <v>0</v>
      </c>
      <c r="I66" s="91">
        <f>SUM(I67+I70+I73)</f>
        <v>0</v>
      </c>
      <c r="J66" s="91">
        <f>SUM(J67+J70+J73)</f>
        <v>0</v>
      </c>
      <c r="K66" s="91">
        <f>SUM(K67+K70+K73)</f>
        <v>0</v>
      </c>
      <c r="L66" s="91">
        <f>SUM(L67+L70+L73)</f>
        <v>0</v>
      </c>
    </row>
    <row r="67" spans="1:12">
      <c r="A67" s="20">
        <v>2</v>
      </c>
      <c r="B67" s="17">
        <v>7</v>
      </c>
      <c r="C67" s="17">
        <v>1</v>
      </c>
      <c r="D67" s="17"/>
      <c r="E67" s="17"/>
      <c r="F67" s="17"/>
      <c r="G67" s="48" t="s">
        <v>39</v>
      </c>
      <c r="H67" s="89">
        <f t="shared" si="1"/>
        <v>0</v>
      </c>
      <c r="I67" s="83">
        <f>SUM(I68:I69)</f>
        <v>0</v>
      </c>
      <c r="J67" s="83">
        <f>SUM(J68:J69)</f>
        <v>0</v>
      </c>
      <c r="K67" s="83">
        <f>SUM(K68:K69)</f>
        <v>0</v>
      </c>
      <c r="L67" s="83">
        <f>SUM(L68:L69)</f>
        <v>0</v>
      </c>
    </row>
    <row r="68" spans="1:12">
      <c r="A68" s="20">
        <v>2</v>
      </c>
      <c r="B68" s="17">
        <v>7</v>
      </c>
      <c r="C68" s="17">
        <v>1</v>
      </c>
      <c r="D68" s="17">
        <v>1</v>
      </c>
      <c r="E68" s="17">
        <v>1</v>
      </c>
      <c r="F68" s="17">
        <v>1</v>
      </c>
      <c r="G68" s="48" t="s">
        <v>40</v>
      </c>
      <c r="H68" s="89">
        <f t="shared" si="1"/>
        <v>0</v>
      </c>
      <c r="I68" s="87"/>
      <c r="J68" s="87"/>
      <c r="K68" s="87"/>
      <c r="L68" s="87"/>
    </row>
    <row r="69" spans="1:12" ht="15" customHeight="1">
      <c r="A69" s="20">
        <v>2</v>
      </c>
      <c r="B69" s="17">
        <v>7</v>
      </c>
      <c r="C69" s="17">
        <v>1</v>
      </c>
      <c r="D69" s="17">
        <v>1</v>
      </c>
      <c r="E69" s="17">
        <v>1</v>
      </c>
      <c r="F69" s="17">
        <v>2</v>
      </c>
      <c r="G69" s="48" t="s">
        <v>41</v>
      </c>
      <c r="H69" s="89">
        <f t="shared" si="1"/>
        <v>0</v>
      </c>
      <c r="I69" s="77"/>
      <c r="J69" s="76"/>
      <c r="K69" s="77"/>
      <c r="L69" s="77"/>
    </row>
    <row r="70" spans="1:12" ht="24">
      <c r="A70" s="20">
        <v>2</v>
      </c>
      <c r="B70" s="17">
        <v>7</v>
      </c>
      <c r="C70" s="17">
        <v>2</v>
      </c>
      <c r="D70" s="17"/>
      <c r="E70" s="17"/>
      <c r="F70" s="17"/>
      <c r="G70" s="48" t="s">
        <v>42</v>
      </c>
      <c r="H70" s="89">
        <f t="shared" si="1"/>
        <v>0</v>
      </c>
      <c r="I70" s="92">
        <f>SUM(I71:I72)</f>
        <v>0</v>
      </c>
      <c r="J70" s="92">
        <f>SUM(J71:J72)</f>
        <v>0</v>
      </c>
      <c r="K70" s="92">
        <f>SUM(K71:K72)</f>
        <v>0</v>
      </c>
      <c r="L70" s="92">
        <f>SUM(L71:L72)</f>
        <v>0</v>
      </c>
    </row>
    <row r="71" spans="1:12">
      <c r="A71" s="20">
        <v>2</v>
      </c>
      <c r="B71" s="17">
        <v>7</v>
      </c>
      <c r="C71" s="17">
        <v>2</v>
      </c>
      <c r="D71" s="17">
        <v>1</v>
      </c>
      <c r="E71" s="17">
        <v>1</v>
      </c>
      <c r="F71" s="17">
        <v>1</v>
      </c>
      <c r="G71" s="48" t="s">
        <v>43</v>
      </c>
      <c r="H71" s="89">
        <f t="shared" si="1"/>
        <v>0</v>
      </c>
      <c r="I71" s="87"/>
      <c r="J71" s="87"/>
      <c r="K71" s="87"/>
      <c r="L71" s="87"/>
    </row>
    <row r="72" spans="1:12">
      <c r="A72" s="20">
        <v>2</v>
      </c>
      <c r="B72" s="17">
        <v>7</v>
      </c>
      <c r="C72" s="17">
        <v>2</v>
      </c>
      <c r="D72" s="17">
        <v>1</v>
      </c>
      <c r="E72" s="17">
        <v>1</v>
      </c>
      <c r="F72" s="17">
        <v>2</v>
      </c>
      <c r="G72" s="48" t="s">
        <v>44</v>
      </c>
      <c r="H72" s="89">
        <f t="shared" si="1"/>
        <v>0</v>
      </c>
      <c r="I72" s="77"/>
      <c r="J72" s="76"/>
      <c r="K72" s="77"/>
      <c r="L72" s="77"/>
    </row>
    <row r="73" spans="1:12">
      <c r="A73" s="20">
        <v>2</v>
      </c>
      <c r="B73" s="17">
        <v>7</v>
      </c>
      <c r="C73" s="17">
        <v>3</v>
      </c>
      <c r="D73" s="17"/>
      <c r="E73" s="17"/>
      <c r="F73" s="17"/>
      <c r="G73" s="48" t="s">
        <v>45</v>
      </c>
      <c r="H73" s="89">
        <f t="shared" si="1"/>
        <v>0</v>
      </c>
      <c r="I73" s="92">
        <f>SUM(I74:I75)</f>
        <v>0</v>
      </c>
      <c r="J73" s="92">
        <f>SUM(J74:J75)</f>
        <v>0</v>
      </c>
      <c r="K73" s="92">
        <f>SUM(K74:K75)</f>
        <v>0</v>
      </c>
      <c r="L73" s="92">
        <f>SUM(L74:L75)</f>
        <v>0</v>
      </c>
    </row>
    <row r="74" spans="1:12">
      <c r="A74" s="20">
        <v>2</v>
      </c>
      <c r="B74" s="17">
        <v>7</v>
      </c>
      <c r="C74" s="17">
        <v>3</v>
      </c>
      <c r="D74" s="17">
        <v>1</v>
      </c>
      <c r="E74" s="17">
        <v>1</v>
      </c>
      <c r="F74" s="17">
        <v>1</v>
      </c>
      <c r="G74" s="48" t="s">
        <v>46</v>
      </c>
      <c r="H74" s="89">
        <f t="shared" si="1"/>
        <v>0</v>
      </c>
      <c r="I74" s="93"/>
      <c r="J74" s="93"/>
      <c r="K74" s="93"/>
      <c r="L74" s="93"/>
    </row>
    <row r="75" spans="1:12">
      <c r="A75" s="20">
        <v>2</v>
      </c>
      <c r="B75" s="17">
        <v>7</v>
      </c>
      <c r="C75" s="17">
        <v>3</v>
      </c>
      <c r="D75" s="17">
        <v>1</v>
      </c>
      <c r="E75" s="17">
        <v>1</v>
      </c>
      <c r="F75" s="17">
        <v>2</v>
      </c>
      <c r="G75" s="48" t="s">
        <v>47</v>
      </c>
      <c r="H75" s="89">
        <f t="shared" si="1"/>
        <v>0</v>
      </c>
      <c r="I75" s="88"/>
      <c r="J75" s="87"/>
      <c r="K75" s="88"/>
      <c r="L75" s="88"/>
    </row>
    <row r="76" spans="1:12">
      <c r="A76" s="20">
        <v>2</v>
      </c>
      <c r="B76" s="17">
        <v>8</v>
      </c>
      <c r="C76" s="17"/>
      <c r="D76" s="17"/>
      <c r="E76" s="17"/>
      <c r="F76" s="17"/>
      <c r="G76" s="48" t="s">
        <v>48</v>
      </c>
      <c r="H76" s="90">
        <f t="shared" si="1"/>
        <v>0</v>
      </c>
      <c r="I76" s="94">
        <f>I77</f>
        <v>0</v>
      </c>
      <c r="J76" s="94">
        <f>J77</f>
        <v>0</v>
      </c>
      <c r="K76" s="94">
        <f>K77</f>
        <v>0</v>
      </c>
      <c r="L76" s="94">
        <f>L77</f>
        <v>0</v>
      </c>
    </row>
    <row r="77" spans="1:12">
      <c r="A77" s="20">
        <v>2</v>
      </c>
      <c r="B77" s="17">
        <v>8</v>
      </c>
      <c r="C77" s="17">
        <v>1</v>
      </c>
      <c r="D77" s="17"/>
      <c r="E77" s="17"/>
      <c r="F77" s="17"/>
      <c r="G77" s="48" t="s">
        <v>48</v>
      </c>
      <c r="H77" s="89">
        <f t="shared" si="1"/>
        <v>0</v>
      </c>
      <c r="I77" s="95">
        <f>I78+I81</f>
        <v>0</v>
      </c>
      <c r="J77" s="95">
        <f>J78+J81</f>
        <v>0</v>
      </c>
      <c r="K77" s="95">
        <f>K78+K81</f>
        <v>0</v>
      </c>
      <c r="L77" s="95">
        <f>L78+L81</f>
        <v>0</v>
      </c>
    </row>
    <row r="78" spans="1:12">
      <c r="A78" s="20">
        <v>2</v>
      </c>
      <c r="B78" s="17">
        <v>8</v>
      </c>
      <c r="C78" s="17">
        <v>1</v>
      </c>
      <c r="D78" s="17">
        <v>1</v>
      </c>
      <c r="E78" s="17"/>
      <c r="F78" s="17"/>
      <c r="G78" s="48" t="s">
        <v>36</v>
      </c>
      <c r="H78" s="89">
        <f t="shared" si="1"/>
        <v>0</v>
      </c>
      <c r="I78" s="96">
        <f>SUM(I79:I80)</f>
        <v>0</v>
      </c>
      <c r="J78" s="96">
        <f>SUM(J79:J80)</f>
        <v>0</v>
      </c>
      <c r="K78" s="96">
        <f>SUM(K79:K80)</f>
        <v>0</v>
      </c>
      <c r="L78" s="96">
        <f>SUM(L79:L80)</f>
        <v>0</v>
      </c>
    </row>
    <row r="79" spans="1:12">
      <c r="A79" s="20">
        <v>2</v>
      </c>
      <c r="B79" s="17">
        <v>8</v>
      </c>
      <c r="C79" s="17">
        <v>1</v>
      </c>
      <c r="D79" s="17">
        <v>1</v>
      </c>
      <c r="E79" s="17">
        <v>1</v>
      </c>
      <c r="F79" s="17">
        <v>1</v>
      </c>
      <c r="G79" s="48" t="s">
        <v>49</v>
      </c>
      <c r="H79" s="89">
        <f t="shared" si="1"/>
        <v>0</v>
      </c>
      <c r="I79" s="87"/>
      <c r="J79" s="87"/>
      <c r="K79" s="87"/>
      <c r="L79" s="87"/>
    </row>
    <row r="80" spans="1:12">
      <c r="A80" s="20">
        <v>2</v>
      </c>
      <c r="B80" s="17">
        <v>8</v>
      </c>
      <c r="C80" s="17">
        <v>1</v>
      </c>
      <c r="D80" s="17">
        <v>1</v>
      </c>
      <c r="E80" s="17">
        <v>1</v>
      </c>
      <c r="F80" s="17">
        <v>2</v>
      </c>
      <c r="G80" s="48" t="s">
        <v>50</v>
      </c>
      <c r="H80" s="89">
        <f t="shared" si="1"/>
        <v>0</v>
      </c>
      <c r="I80" s="87"/>
      <c r="J80" s="87"/>
      <c r="K80" s="87"/>
      <c r="L80" s="87"/>
    </row>
    <row r="81" spans="1:12">
      <c r="A81" s="20">
        <v>2</v>
      </c>
      <c r="B81" s="17">
        <v>8</v>
      </c>
      <c r="C81" s="17">
        <v>1</v>
      </c>
      <c r="D81" s="17">
        <v>2</v>
      </c>
      <c r="E81" s="17"/>
      <c r="F81" s="17"/>
      <c r="G81" s="48" t="s">
        <v>37</v>
      </c>
      <c r="H81" s="89">
        <f t="shared" si="1"/>
        <v>0</v>
      </c>
      <c r="I81" s="83">
        <f>I82</f>
        <v>0</v>
      </c>
      <c r="J81" s="83">
        <f>J82</f>
        <v>0</v>
      </c>
      <c r="K81" s="83">
        <f>K82</f>
        <v>0</v>
      </c>
      <c r="L81" s="83">
        <f>L82</f>
        <v>0</v>
      </c>
    </row>
    <row r="82" spans="1:12">
      <c r="A82" s="20">
        <v>2</v>
      </c>
      <c r="B82" s="17">
        <v>8</v>
      </c>
      <c r="C82" s="17">
        <v>1</v>
      </c>
      <c r="D82" s="17">
        <v>2</v>
      </c>
      <c r="E82" s="17">
        <v>1</v>
      </c>
      <c r="F82" s="17">
        <v>1</v>
      </c>
      <c r="G82" s="48" t="s">
        <v>83</v>
      </c>
      <c r="H82" s="89">
        <f t="shared" si="1"/>
        <v>0</v>
      </c>
      <c r="I82" s="76"/>
      <c r="J82" s="76"/>
      <c r="K82" s="76"/>
      <c r="L82" s="76"/>
    </row>
    <row r="83" spans="1:12" ht="48">
      <c r="A83" s="20">
        <v>3</v>
      </c>
      <c r="B83" s="17"/>
      <c r="C83" s="17"/>
      <c r="D83" s="17"/>
      <c r="E83" s="17"/>
      <c r="F83" s="17"/>
      <c r="G83" s="48" t="s">
        <v>51</v>
      </c>
      <c r="H83" s="90">
        <f t="shared" ref="H83:H108" si="2">(I83+J83+K83+L83)</f>
        <v>0</v>
      </c>
      <c r="I83" s="91">
        <f>I84</f>
        <v>0</v>
      </c>
      <c r="J83" s="91">
        <f>J84</f>
        <v>0</v>
      </c>
      <c r="K83" s="91">
        <f>K84</f>
        <v>0</v>
      </c>
      <c r="L83" s="91">
        <f>L84</f>
        <v>0</v>
      </c>
    </row>
    <row r="84" spans="1:12" ht="24">
      <c r="A84" s="20">
        <v>3</v>
      </c>
      <c r="B84" s="17">
        <v>1</v>
      </c>
      <c r="C84" s="17"/>
      <c r="D84" s="17"/>
      <c r="E84" s="17"/>
      <c r="F84" s="17"/>
      <c r="G84" s="48" t="s">
        <v>52</v>
      </c>
      <c r="H84" s="90">
        <f t="shared" si="2"/>
        <v>0</v>
      </c>
      <c r="I84" s="91">
        <f>I85+I102</f>
        <v>0</v>
      </c>
      <c r="J84" s="91">
        <f>J85+J102</f>
        <v>0</v>
      </c>
      <c r="K84" s="91">
        <f>K85+K102</f>
        <v>0</v>
      </c>
      <c r="L84" s="91">
        <f>L85+L102</f>
        <v>0</v>
      </c>
    </row>
    <row r="85" spans="1:12" ht="24">
      <c r="A85" s="20">
        <v>3</v>
      </c>
      <c r="B85" s="17">
        <v>1</v>
      </c>
      <c r="C85" s="17">
        <v>1</v>
      </c>
      <c r="D85" s="17"/>
      <c r="E85" s="17"/>
      <c r="F85" s="17"/>
      <c r="G85" s="48" t="s">
        <v>53</v>
      </c>
      <c r="H85" s="89">
        <f t="shared" si="2"/>
        <v>0</v>
      </c>
      <c r="I85" s="83">
        <f>I86+I88+I92+I96+I100</f>
        <v>0</v>
      </c>
      <c r="J85" s="83">
        <f>J86+J88+J92+J96+J100</f>
        <v>0</v>
      </c>
      <c r="K85" s="83">
        <f>K86+K88+K92+K96+K100</f>
        <v>0</v>
      </c>
      <c r="L85" s="83">
        <f>L86+L88+L92+L96+L100</f>
        <v>0</v>
      </c>
    </row>
    <row r="86" spans="1:12">
      <c r="A86" s="20">
        <v>3</v>
      </c>
      <c r="B86" s="17">
        <v>1</v>
      </c>
      <c r="C86" s="17">
        <v>1</v>
      </c>
      <c r="D86" s="17">
        <v>1</v>
      </c>
      <c r="E86" s="17"/>
      <c r="F86" s="17"/>
      <c r="G86" s="49" t="s">
        <v>82</v>
      </c>
      <c r="H86" s="89">
        <f t="shared" si="2"/>
        <v>0</v>
      </c>
      <c r="I86" s="83">
        <f>I87</f>
        <v>0</v>
      </c>
      <c r="J86" s="83">
        <f>J87</f>
        <v>0</v>
      </c>
      <c r="K86" s="83">
        <f>K87</f>
        <v>0</v>
      </c>
      <c r="L86" s="83">
        <f>L87</f>
        <v>0</v>
      </c>
    </row>
    <row r="87" spans="1:12">
      <c r="A87" s="20">
        <v>3</v>
      </c>
      <c r="B87" s="17">
        <v>1</v>
      </c>
      <c r="C87" s="17">
        <v>1</v>
      </c>
      <c r="D87" s="17">
        <v>1</v>
      </c>
      <c r="E87" s="17">
        <v>1</v>
      </c>
      <c r="F87" s="17">
        <v>1</v>
      </c>
      <c r="G87" s="49" t="s">
        <v>54</v>
      </c>
      <c r="H87" s="89">
        <f t="shared" si="2"/>
        <v>0</v>
      </c>
      <c r="I87" s="77"/>
      <c r="J87" s="77"/>
      <c r="K87" s="77"/>
      <c r="L87" s="77"/>
    </row>
    <row r="88" spans="1:12">
      <c r="A88" s="20">
        <v>3</v>
      </c>
      <c r="B88" s="17">
        <v>1</v>
      </c>
      <c r="C88" s="17">
        <v>1</v>
      </c>
      <c r="D88" s="17">
        <v>2</v>
      </c>
      <c r="E88" s="17"/>
      <c r="F88" s="17"/>
      <c r="G88" s="48" t="s">
        <v>55</v>
      </c>
      <c r="H88" s="89">
        <f t="shared" si="2"/>
        <v>0</v>
      </c>
      <c r="I88" s="92">
        <f>SUM(I89:I91)</f>
        <v>0</v>
      </c>
      <c r="J88" s="92">
        <f>SUM(J89:J91)</f>
        <v>0</v>
      </c>
      <c r="K88" s="92">
        <f>SUM(K89:K91)</f>
        <v>0</v>
      </c>
      <c r="L88" s="92">
        <f>SUM(L89:L91)</f>
        <v>0</v>
      </c>
    </row>
    <row r="89" spans="1:12">
      <c r="A89" s="20">
        <v>3</v>
      </c>
      <c r="B89" s="17">
        <v>1</v>
      </c>
      <c r="C89" s="17">
        <v>1</v>
      </c>
      <c r="D89" s="17">
        <v>2</v>
      </c>
      <c r="E89" s="17">
        <v>1</v>
      </c>
      <c r="F89" s="17">
        <v>1</v>
      </c>
      <c r="G89" s="48" t="s">
        <v>56</v>
      </c>
      <c r="H89" s="89">
        <f t="shared" si="2"/>
        <v>0</v>
      </c>
      <c r="I89" s="88"/>
      <c r="J89" s="88"/>
      <c r="K89" s="88"/>
      <c r="L89" s="88"/>
    </row>
    <row r="90" spans="1:12">
      <c r="A90" s="20">
        <v>3</v>
      </c>
      <c r="B90" s="17">
        <v>1</v>
      </c>
      <c r="C90" s="17">
        <v>1</v>
      </c>
      <c r="D90" s="17">
        <v>2</v>
      </c>
      <c r="E90" s="17">
        <v>1</v>
      </c>
      <c r="F90" s="17">
        <v>2</v>
      </c>
      <c r="G90" s="48" t="s">
        <v>57</v>
      </c>
      <c r="H90" s="89">
        <f t="shared" si="2"/>
        <v>0</v>
      </c>
      <c r="I90" s="87"/>
      <c r="J90" s="87"/>
      <c r="K90" s="87"/>
      <c r="L90" s="87"/>
    </row>
    <row r="91" spans="1:12">
      <c r="A91" s="20">
        <v>3</v>
      </c>
      <c r="B91" s="17">
        <v>1</v>
      </c>
      <c r="C91" s="17">
        <v>1</v>
      </c>
      <c r="D91" s="17">
        <v>2</v>
      </c>
      <c r="E91" s="17">
        <v>1</v>
      </c>
      <c r="F91" s="17">
        <v>3</v>
      </c>
      <c r="G91" s="48" t="s">
        <v>58</v>
      </c>
      <c r="H91" s="89">
        <f t="shared" si="2"/>
        <v>0</v>
      </c>
      <c r="I91" s="88"/>
      <c r="J91" s="88"/>
      <c r="K91" s="88"/>
      <c r="L91" s="88"/>
    </row>
    <row r="92" spans="1:12">
      <c r="A92" s="20">
        <v>3</v>
      </c>
      <c r="B92" s="17">
        <v>1</v>
      </c>
      <c r="C92" s="17">
        <v>1</v>
      </c>
      <c r="D92" s="17">
        <v>3</v>
      </c>
      <c r="E92" s="17"/>
      <c r="F92" s="17"/>
      <c r="G92" s="48" t="s">
        <v>59</v>
      </c>
      <c r="H92" s="89">
        <f t="shared" si="2"/>
        <v>0</v>
      </c>
      <c r="I92" s="97">
        <f>(I93+I94+I95)</f>
        <v>0</v>
      </c>
      <c r="J92" s="97">
        <f>(J93+J94+J95)</f>
        <v>0</v>
      </c>
      <c r="K92" s="97">
        <f>(K93+K94+K95)</f>
        <v>0</v>
      </c>
      <c r="L92" s="97">
        <f>(L93+L94+L95)</f>
        <v>0</v>
      </c>
    </row>
    <row r="93" spans="1:12">
      <c r="A93" s="26">
        <v>3</v>
      </c>
      <c r="B93" s="18">
        <v>1</v>
      </c>
      <c r="C93" s="18">
        <v>1</v>
      </c>
      <c r="D93" s="18">
        <v>3</v>
      </c>
      <c r="E93" s="18">
        <v>1</v>
      </c>
      <c r="F93" s="18">
        <v>1</v>
      </c>
      <c r="G93" s="48" t="s">
        <v>60</v>
      </c>
      <c r="H93" s="89">
        <f t="shared" si="2"/>
        <v>0</v>
      </c>
      <c r="I93" s="87"/>
      <c r="J93" s="87"/>
      <c r="K93" s="87"/>
      <c r="L93" s="87"/>
    </row>
    <row r="94" spans="1:12">
      <c r="A94" s="20">
        <v>3</v>
      </c>
      <c r="B94" s="17">
        <v>1</v>
      </c>
      <c r="C94" s="17">
        <v>1</v>
      </c>
      <c r="D94" s="17">
        <v>3</v>
      </c>
      <c r="E94" s="17">
        <v>1</v>
      </c>
      <c r="F94" s="17">
        <v>2</v>
      </c>
      <c r="G94" s="48" t="s">
        <v>61</v>
      </c>
      <c r="H94" s="89">
        <f t="shared" si="2"/>
        <v>0</v>
      </c>
      <c r="I94" s="87"/>
      <c r="J94" s="87"/>
      <c r="K94" s="87"/>
      <c r="L94" s="87"/>
    </row>
    <row r="95" spans="1:12">
      <c r="A95" s="53">
        <v>3</v>
      </c>
      <c r="B95" s="54">
        <v>1</v>
      </c>
      <c r="C95" s="54">
        <v>1</v>
      </c>
      <c r="D95" s="54">
        <v>3</v>
      </c>
      <c r="E95" s="54">
        <v>1</v>
      </c>
      <c r="F95" s="54">
        <v>3</v>
      </c>
      <c r="G95" s="49" t="s">
        <v>23</v>
      </c>
      <c r="H95" s="89">
        <f t="shared" si="2"/>
        <v>0</v>
      </c>
      <c r="I95" s="87"/>
      <c r="J95" s="87"/>
      <c r="K95" s="87"/>
      <c r="L95" s="87"/>
    </row>
    <row r="96" spans="1:12">
      <c r="A96" s="20">
        <v>3</v>
      </c>
      <c r="B96" s="17">
        <v>1</v>
      </c>
      <c r="C96" s="17">
        <v>1</v>
      </c>
      <c r="D96" s="17">
        <v>4</v>
      </c>
      <c r="E96" s="17"/>
      <c r="F96" s="17"/>
      <c r="G96" s="48" t="s">
        <v>62</v>
      </c>
      <c r="H96" s="89">
        <f t="shared" si="2"/>
        <v>0</v>
      </c>
      <c r="I96" s="92">
        <f>SUM(I97:I99)</f>
        <v>0</v>
      </c>
      <c r="J96" s="92">
        <f>SUM(J97:J99)</f>
        <v>0</v>
      </c>
      <c r="K96" s="92">
        <f>SUM(K97:K99)</f>
        <v>0</v>
      </c>
      <c r="L96" s="92">
        <f>SUM(L97:L99)</f>
        <v>0</v>
      </c>
    </row>
    <row r="97" spans="1:13">
      <c r="A97" s="20">
        <v>3</v>
      </c>
      <c r="B97" s="17">
        <v>1</v>
      </c>
      <c r="C97" s="17">
        <v>1</v>
      </c>
      <c r="D97" s="17">
        <v>4</v>
      </c>
      <c r="E97" s="17">
        <v>1</v>
      </c>
      <c r="F97" s="17">
        <v>1</v>
      </c>
      <c r="G97" s="48" t="s">
        <v>63</v>
      </c>
      <c r="H97" s="89">
        <f t="shared" si="2"/>
        <v>0</v>
      </c>
      <c r="I97" s="88"/>
      <c r="J97" s="88"/>
      <c r="K97" s="88"/>
      <c r="L97" s="88"/>
    </row>
    <row r="98" spans="1:13">
      <c r="A98" s="20">
        <v>3</v>
      </c>
      <c r="B98" s="17">
        <v>1</v>
      </c>
      <c r="C98" s="17">
        <v>1</v>
      </c>
      <c r="D98" s="17">
        <v>4</v>
      </c>
      <c r="E98" s="17">
        <v>1</v>
      </c>
      <c r="F98" s="17">
        <v>2</v>
      </c>
      <c r="G98" s="48" t="s">
        <v>64</v>
      </c>
      <c r="H98" s="89">
        <f t="shared" si="2"/>
        <v>0</v>
      </c>
      <c r="I98" s="87"/>
      <c r="J98" s="87"/>
      <c r="K98" s="87"/>
      <c r="L98" s="87"/>
    </row>
    <row r="99" spans="1:13">
      <c r="A99" s="20">
        <v>3</v>
      </c>
      <c r="B99" s="17">
        <v>1</v>
      </c>
      <c r="C99" s="17">
        <v>1</v>
      </c>
      <c r="D99" s="17">
        <v>4</v>
      </c>
      <c r="E99" s="17">
        <v>1</v>
      </c>
      <c r="F99" s="17">
        <v>3</v>
      </c>
      <c r="G99" s="48" t="s">
        <v>65</v>
      </c>
      <c r="H99" s="89">
        <f t="shared" si="2"/>
        <v>0</v>
      </c>
      <c r="I99" s="87"/>
      <c r="J99" s="87"/>
      <c r="K99" s="87"/>
      <c r="L99" s="87"/>
    </row>
    <row r="100" spans="1:13">
      <c r="A100" s="20">
        <v>3</v>
      </c>
      <c r="B100" s="17">
        <v>1</v>
      </c>
      <c r="C100" s="17">
        <v>1</v>
      </c>
      <c r="D100" s="17">
        <v>5</v>
      </c>
      <c r="E100" s="17"/>
      <c r="F100" s="17"/>
      <c r="G100" s="48" t="s">
        <v>66</v>
      </c>
      <c r="H100" s="89">
        <f t="shared" si="2"/>
        <v>0</v>
      </c>
      <c r="I100" s="92">
        <f>SUM(I101:I101)</f>
        <v>0</v>
      </c>
      <c r="J100" s="92">
        <f>SUM(J101:J101)</f>
        <v>0</v>
      </c>
      <c r="K100" s="92">
        <f>SUM(K101:K101)</f>
        <v>0</v>
      </c>
      <c r="L100" s="92">
        <f>SUM(L101:L101)</f>
        <v>0</v>
      </c>
    </row>
    <row r="101" spans="1:13">
      <c r="A101" s="20">
        <v>3</v>
      </c>
      <c r="B101" s="17">
        <v>1</v>
      </c>
      <c r="C101" s="17">
        <v>1</v>
      </c>
      <c r="D101" s="17">
        <v>5</v>
      </c>
      <c r="E101" s="17">
        <v>1</v>
      </c>
      <c r="F101" s="17">
        <v>1</v>
      </c>
      <c r="G101" s="48" t="s">
        <v>66</v>
      </c>
      <c r="H101" s="89">
        <f t="shared" si="2"/>
        <v>0</v>
      </c>
      <c r="I101" s="87"/>
      <c r="J101" s="87"/>
      <c r="K101" s="87"/>
      <c r="L101" s="87"/>
    </row>
    <row r="102" spans="1:13">
      <c r="A102" s="20">
        <v>3</v>
      </c>
      <c r="B102" s="17">
        <v>1</v>
      </c>
      <c r="C102" s="17">
        <v>2</v>
      </c>
      <c r="D102" s="17"/>
      <c r="E102" s="17"/>
      <c r="F102" s="17"/>
      <c r="G102" s="48" t="s">
        <v>67</v>
      </c>
      <c r="H102" s="89">
        <f t="shared" si="2"/>
        <v>0</v>
      </c>
      <c r="I102" s="83">
        <f>I103</f>
        <v>0</v>
      </c>
      <c r="J102" s="83">
        <f>J103</f>
        <v>0</v>
      </c>
      <c r="K102" s="83">
        <f>K103</f>
        <v>0</v>
      </c>
      <c r="L102" s="83">
        <f>L103</f>
        <v>0</v>
      </c>
    </row>
    <row r="103" spans="1:13">
      <c r="A103" s="20">
        <v>3</v>
      </c>
      <c r="B103" s="17">
        <v>1</v>
      </c>
      <c r="C103" s="17">
        <v>2</v>
      </c>
      <c r="D103" s="17">
        <v>1</v>
      </c>
      <c r="E103" s="17"/>
      <c r="F103" s="17"/>
      <c r="G103" s="48" t="s">
        <v>68</v>
      </c>
      <c r="H103" s="89">
        <f t="shared" si="2"/>
        <v>0</v>
      </c>
      <c r="I103" s="92">
        <f>SUM(I104:I108)</f>
        <v>0</v>
      </c>
      <c r="J103" s="92">
        <f>SUM(J104:J108)</f>
        <v>0</v>
      </c>
      <c r="K103" s="92">
        <f>SUM(K104:K108)</f>
        <v>0</v>
      </c>
      <c r="L103" s="92">
        <f>SUM(L104:L108)</f>
        <v>0</v>
      </c>
    </row>
    <row r="104" spans="1:13">
      <c r="A104" s="20">
        <v>3</v>
      </c>
      <c r="B104" s="17">
        <v>1</v>
      </c>
      <c r="C104" s="17">
        <v>2</v>
      </c>
      <c r="D104" s="17">
        <v>1</v>
      </c>
      <c r="E104" s="17">
        <v>1</v>
      </c>
      <c r="F104" s="17">
        <v>1</v>
      </c>
      <c r="G104" s="48" t="s">
        <v>69</v>
      </c>
      <c r="H104" s="89">
        <f t="shared" si="2"/>
        <v>0</v>
      </c>
      <c r="I104" s="88"/>
      <c r="J104" s="88"/>
      <c r="K104" s="88"/>
      <c r="L104" s="88"/>
    </row>
    <row r="105" spans="1:13" ht="24">
      <c r="A105" s="20">
        <v>3</v>
      </c>
      <c r="B105" s="17">
        <v>1</v>
      </c>
      <c r="C105" s="17">
        <v>2</v>
      </c>
      <c r="D105" s="17">
        <v>1</v>
      </c>
      <c r="E105" s="17">
        <v>1</v>
      </c>
      <c r="F105" s="17">
        <v>2</v>
      </c>
      <c r="G105" s="48" t="s">
        <v>70</v>
      </c>
      <c r="H105" s="89">
        <f t="shared" si="2"/>
        <v>0</v>
      </c>
      <c r="I105" s="87"/>
      <c r="J105" s="87"/>
      <c r="K105" s="87"/>
      <c r="L105" s="87"/>
    </row>
    <row r="106" spans="1:13">
      <c r="A106" s="20">
        <v>3</v>
      </c>
      <c r="B106" s="17">
        <v>1</v>
      </c>
      <c r="C106" s="17">
        <v>2</v>
      </c>
      <c r="D106" s="17">
        <v>1</v>
      </c>
      <c r="E106" s="17">
        <v>1</v>
      </c>
      <c r="F106" s="17">
        <v>3</v>
      </c>
      <c r="G106" s="48" t="s">
        <v>71</v>
      </c>
      <c r="H106" s="89">
        <f t="shared" si="2"/>
        <v>0</v>
      </c>
      <c r="I106" s="87"/>
      <c r="J106" s="87"/>
      <c r="K106" s="87"/>
      <c r="L106" s="87"/>
    </row>
    <row r="107" spans="1:13">
      <c r="A107" s="20">
        <v>3</v>
      </c>
      <c r="B107" s="17">
        <v>1</v>
      </c>
      <c r="C107" s="17">
        <v>2</v>
      </c>
      <c r="D107" s="17">
        <v>1</v>
      </c>
      <c r="E107" s="17">
        <v>1</v>
      </c>
      <c r="F107" s="17">
        <v>4</v>
      </c>
      <c r="G107" s="48" t="s">
        <v>72</v>
      </c>
      <c r="H107" s="89">
        <f t="shared" si="2"/>
        <v>0</v>
      </c>
      <c r="I107" s="77"/>
      <c r="J107" s="77"/>
      <c r="K107" s="77"/>
      <c r="L107" s="77"/>
    </row>
    <row r="108" spans="1:13">
      <c r="A108" s="20">
        <v>3</v>
      </c>
      <c r="B108" s="17">
        <v>1</v>
      </c>
      <c r="C108" s="17">
        <v>2</v>
      </c>
      <c r="D108" s="17">
        <v>1</v>
      </c>
      <c r="E108" s="17">
        <v>1</v>
      </c>
      <c r="F108" s="17">
        <v>5</v>
      </c>
      <c r="G108" s="48" t="s">
        <v>73</v>
      </c>
      <c r="H108" s="89">
        <f t="shared" si="2"/>
        <v>0</v>
      </c>
      <c r="I108" s="77"/>
      <c r="J108" s="77"/>
      <c r="K108" s="77"/>
      <c r="L108" s="77"/>
    </row>
    <row r="109" spans="1:13">
      <c r="A109" s="53">
        <v>9</v>
      </c>
      <c r="B109" s="54">
        <v>9</v>
      </c>
      <c r="C109" s="54">
        <v>99</v>
      </c>
      <c r="D109" s="54">
        <v>99</v>
      </c>
      <c r="E109" s="54">
        <v>99</v>
      </c>
      <c r="F109" s="54">
        <v>99</v>
      </c>
      <c r="G109" s="64" t="s">
        <v>74</v>
      </c>
      <c r="H109" s="90">
        <f>(I109+J109+K109+L109)</f>
        <v>0</v>
      </c>
      <c r="I109" s="91">
        <f>I27+I83</f>
        <v>0</v>
      </c>
      <c r="J109" s="91">
        <f>J27+J83</f>
        <v>0</v>
      </c>
      <c r="K109" s="91">
        <f>K27+K83</f>
        <v>0</v>
      </c>
      <c r="L109" s="91">
        <f>L27+L83</f>
        <v>0</v>
      </c>
    </row>
    <row r="110" spans="1:13" s="65" customFormat="1">
      <c r="A110" s="66"/>
      <c r="B110" s="67"/>
      <c r="C110" s="67"/>
      <c r="D110" s="67"/>
      <c r="E110" s="67"/>
      <c r="F110" s="67"/>
      <c r="G110" s="68"/>
      <c r="H110" s="69"/>
      <c r="I110" s="70"/>
      <c r="J110" s="70"/>
      <c r="K110" s="70"/>
      <c r="L110" s="70"/>
    </row>
    <row r="111" spans="1:13" s="65" customFormat="1">
      <c r="A111" s="66"/>
      <c r="B111" s="67"/>
      <c r="C111" s="67"/>
      <c r="D111" s="67"/>
      <c r="E111" s="67"/>
      <c r="F111" s="67"/>
      <c r="G111" s="68"/>
      <c r="H111" s="69"/>
      <c r="I111" s="70"/>
      <c r="J111" s="70"/>
      <c r="K111" s="70"/>
      <c r="L111" s="70"/>
      <c r="M111" s="71"/>
    </row>
    <row r="112" spans="1:13" ht="14.25" customHeight="1">
      <c r="A112" s="24"/>
      <c r="B112" s="244"/>
      <c r="C112" s="244"/>
      <c r="D112" s="244"/>
      <c r="E112" s="244"/>
      <c r="F112" s="244"/>
      <c r="G112" s="244"/>
      <c r="H112" s="23"/>
      <c r="I112" s="30"/>
      <c r="J112" s="40"/>
      <c r="K112" s="237"/>
      <c r="L112" s="237"/>
    </row>
    <row r="113" spans="1:12">
      <c r="A113" s="25"/>
      <c r="G113" s="21" t="s">
        <v>111</v>
      </c>
      <c r="H113" s="21"/>
      <c r="I113" s="21" t="s">
        <v>75</v>
      </c>
      <c r="J113" s="15"/>
      <c r="K113" s="41" t="s">
        <v>76</v>
      </c>
      <c r="L113" s="2"/>
    </row>
    <row r="114" spans="1:12">
      <c r="A114" s="25"/>
      <c r="G114" s="21"/>
      <c r="H114" s="10"/>
      <c r="I114" s="10"/>
      <c r="J114" s="11"/>
      <c r="K114" s="2"/>
      <c r="L114" s="2"/>
    </row>
    <row r="115" spans="1:12" ht="15" customHeight="1">
      <c r="A115" s="24"/>
      <c r="B115" s="237"/>
      <c r="C115" s="237"/>
      <c r="D115" s="237"/>
      <c r="E115" s="237"/>
      <c r="F115" s="237"/>
      <c r="G115" s="237"/>
      <c r="H115" s="23"/>
      <c r="I115" s="30"/>
      <c r="J115" s="40"/>
      <c r="K115" s="237"/>
      <c r="L115" s="237"/>
    </row>
    <row r="116" spans="1:12" ht="14.25" customHeight="1">
      <c r="A116" s="25"/>
      <c r="G116" s="21" t="s">
        <v>112</v>
      </c>
      <c r="H116" s="22"/>
      <c r="I116" s="21" t="s">
        <v>75</v>
      </c>
      <c r="J116" s="15"/>
      <c r="K116" s="12" t="s">
        <v>78</v>
      </c>
      <c r="L116" s="2"/>
    </row>
    <row r="117" spans="1:12">
      <c r="G117" s="21"/>
      <c r="H117" s="8"/>
      <c r="I117" s="8"/>
      <c r="J117" s="13"/>
      <c r="K117" s="2"/>
      <c r="L117" s="2"/>
    </row>
    <row r="118" spans="1:12">
      <c r="G118" s="42"/>
      <c r="H118" s="8"/>
      <c r="I118" s="8"/>
      <c r="J118" s="13"/>
      <c r="K118" s="2"/>
      <c r="L118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J1:L1"/>
    <mergeCell ref="B23:H23"/>
    <mergeCell ref="G10:L10"/>
    <mergeCell ref="G11:L11"/>
    <mergeCell ref="G5:L5"/>
    <mergeCell ref="G8:L8"/>
    <mergeCell ref="G4:L4"/>
    <mergeCell ref="G9:L9"/>
    <mergeCell ref="J2:L2"/>
    <mergeCell ref="B14:I14"/>
    <mergeCell ref="B15:I15"/>
    <mergeCell ref="A16:D16"/>
    <mergeCell ref="B115:G115"/>
    <mergeCell ref="K115:L115"/>
    <mergeCell ref="B25:K25"/>
    <mergeCell ref="K112:L112"/>
    <mergeCell ref="I23:L23"/>
    <mergeCell ref="B24:L24"/>
    <mergeCell ref="B112:G112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55118110236220474" right="0" top="0.39370078740157483" bottom="0.19685039370078741" header="0" footer="0"/>
  <pageSetup paperSize="9" scale="95" orientation="portrait" r:id="rId4"/>
  <headerFooter alignWithMargins="0">
    <oddHeader>&amp;C&amp;8&amp;P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B1" sqref="A1:L45"/>
    </sheetView>
  </sheetViews>
  <sheetFormatPr defaultRowHeight="12.75"/>
  <cols>
    <col min="1" max="1" width="2.33203125" style="99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1"/>
      <c r="J1" s="245"/>
      <c r="K1" s="246"/>
      <c r="L1" s="246"/>
    </row>
    <row r="2" spans="1:15" ht="23.25" customHeight="1">
      <c r="G2" s="2"/>
      <c r="H2" s="2"/>
      <c r="I2" s="101"/>
      <c r="J2" s="251"/>
      <c r="K2" s="251"/>
      <c r="L2" s="251"/>
    </row>
    <row r="3" spans="1:15" ht="9" customHeight="1">
      <c r="G3" s="2"/>
      <c r="H3" s="2"/>
      <c r="I3" s="101"/>
      <c r="J3" s="101"/>
      <c r="K3" s="101"/>
      <c r="L3" s="101"/>
    </row>
    <row r="4" spans="1:15" ht="25.5" customHeight="1">
      <c r="G4" s="249"/>
      <c r="H4" s="249"/>
      <c r="I4" s="249"/>
      <c r="J4" s="249"/>
      <c r="K4" s="249"/>
      <c r="L4" s="249"/>
    </row>
    <row r="5" spans="1:15">
      <c r="G5" s="250"/>
      <c r="H5" s="250"/>
      <c r="I5" s="250"/>
      <c r="J5" s="250"/>
      <c r="K5" s="250"/>
      <c r="L5" s="250"/>
    </row>
    <row r="6" spans="1:15">
      <c r="G6" s="100"/>
      <c r="H6" s="100"/>
      <c r="I6" s="100"/>
      <c r="J6" s="100"/>
      <c r="K6" s="100"/>
      <c r="L6" s="100"/>
    </row>
    <row r="7" spans="1:15">
      <c r="G7" s="50"/>
      <c r="H7" s="31"/>
      <c r="I7" s="14"/>
      <c r="J7" s="100"/>
      <c r="K7" s="100"/>
      <c r="L7" s="100"/>
      <c r="O7" t="s">
        <v>115</v>
      </c>
    </row>
    <row r="8" spans="1:15">
      <c r="G8" s="249"/>
      <c r="H8" s="249"/>
      <c r="I8" s="249"/>
      <c r="J8" s="249"/>
      <c r="K8" s="249"/>
      <c r="L8" s="249"/>
    </row>
    <row r="9" spans="1:15">
      <c r="G9" s="250"/>
      <c r="H9" s="250"/>
      <c r="I9" s="250"/>
      <c r="J9" s="250"/>
      <c r="K9" s="250"/>
      <c r="L9" s="250"/>
    </row>
    <row r="10" spans="1:15">
      <c r="F10" s="22"/>
      <c r="G10" s="249"/>
      <c r="H10" s="249"/>
      <c r="I10" s="249"/>
      <c r="J10" s="249"/>
      <c r="K10" s="249"/>
      <c r="L10" s="249"/>
    </row>
    <row r="11" spans="1:15">
      <c r="G11" s="250"/>
      <c r="H11" s="250"/>
      <c r="I11" s="250"/>
      <c r="J11" s="250"/>
      <c r="K11" s="250"/>
      <c r="L11" s="250"/>
    </row>
    <row r="12" spans="1:15">
      <c r="G12" s="2"/>
      <c r="H12" s="2"/>
      <c r="I12" s="101"/>
      <c r="J12" s="101"/>
      <c r="K12" s="101"/>
      <c r="L12" s="101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2"/>
      <c r="C14" s="253"/>
      <c r="D14" s="253"/>
      <c r="E14" s="253"/>
      <c r="F14" s="253"/>
      <c r="G14" s="253"/>
      <c r="H14" s="253"/>
      <c r="I14" s="253"/>
      <c r="J14" s="33"/>
      <c r="K14" s="33"/>
      <c r="L14" s="33"/>
    </row>
    <row r="15" spans="1:15">
      <c r="B15" s="254"/>
      <c r="C15" s="255"/>
      <c r="D15" s="255"/>
      <c r="E15" s="255"/>
      <c r="F15" s="255"/>
      <c r="G15" s="255"/>
      <c r="H15" s="255"/>
      <c r="I15" s="256"/>
      <c r="J15" s="4"/>
      <c r="L15" s="33"/>
      <c r="M15" s="55"/>
    </row>
    <row r="16" spans="1:15">
      <c r="A16" s="257"/>
      <c r="B16" s="257"/>
      <c r="C16" s="257"/>
      <c r="D16" s="250"/>
      <c r="E16" s="98"/>
      <c r="F16" s="98"/>
      <c r="G16" s="98"/>
      <c r="H16" s="98"/>
      <c r="I16" s="106"/>
      <c r="J16" s="75"/>
      <c r="K16" s="75"/>
      <c r="L16" s="107"/>
    </row>
    <row r="17" spans="1:12">
      <c r="A17" s="36"/>
      <c r="B17" s="57"/>
      <c r="C17" s="57"/>
      <c r="D17" s="57"/>
      <c r="E17" s="98"/>
      <c r="F17" s="98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47"/>
      <c r="C23" s="248"/>
      <c r="D23" s="248"/>
      <c r="E23" s="248"/>
      <c r="F23" s="248"/>
      <c r="G23" s="248"/>
      <c r="H23" s="248"/>
      <c r="I23" s="240"/>
      <c r="J23" s="241"/>
      <c r="K23" s="241"/>
      <c r="L23" s="241"/>
    </row>
    <row r="24" spans="1:12">
      <c r="A24" s="24"/>
      <c r="B24" s="242"/>
      <c r="C24" s="242"/>
      <c r="D24" s="242"/>
      <c r="E24" s="242"/>
      <c r="F24" s="242"/>
      <c r="G24" s="242"/>
      <c r="H24" s="242"/>
      <c r="I24" s="243"/>
      <c r="J24" s="243"/>
      <c r="K24" s="243"/>
      <c r="L24" s="243"/>
    </row>
    <row r="25" spans="1:12">
      <c r="A25" s="100"/>
      <c r="B25" s="238"/>
      <c r="C25" s="239"/>
      <c r="D25" s="239"/>
      <c r="E25" s="239"/>
      <c r="F25" s="239"/>
      <c r="G25" s="239"/>
      <c r="H25" s="239"/>
      <c r="I25" s="239"/>
      <c r="J25" s="239"/>
      <c r="K25" s="239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4"/>
      <c r="C36" s="244"/>
      <c r="D36" s="244"/>
      <c r="E36" s="244"/>
      <c r="F36" s="244"/>
      <c r="G36" s="244"/>
      <c r="H36" s="23"/>
      <c r="I36" s="30"/>
      <c r="J36" s="40"/>
      <c r="K36" s="237"/>
      <c r="L36" s="237"/>
    </row>
    <row r="37" spans="1:13">
      <c r="A37" s="100"/>
      <c r="G37" s="21"/>
      <c r="H37" s="21"/>
      <c r="I37" s="21"/>
      <c r="J37" s="15"/>
      <c r="K37" s="41"/>
      <c r="L37" s="2"/>
    </row>
    <row r="38" spans="1:13">
      <c r="A38" s="100"/>
      <c r="G38" s="21"/>
      <c r="H38" s="10"/>
      <c r="I38" s="10"/>
      <c r="J38" s="11"/>
      <c r="K38" s="2"/>
      <c r="L38" s="2"/>
    </row>
    <row r="39" spans="1:13">
      <c r="A39" s="24"/>
      <c r="B39" s="237"/>
      <c r="C39" s="237"/>
      <c r="D39" s="237"/>
      <c r="E39" s="237"/>
      <c r="F39" s="237"/>
      <c r="G39" s="237"/>
      <c r="H39" s="23"/>
      <c r="I39" s="30"/>
      <c r="J39" s="40"/>
      <c r="K39" s="237"/>
      <c r="L39" s="237"/>
    </row>
    <row r="40" spans="1:13">
      <c r="A40" s="100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4:L24"/>
    <mergeCell ref="B25:K25"/>
    <mergeCell ref="B36:G36"/>
    <mergeCell ref="K36:L36"/>
    <mergeCell ref="B39:G39"/>
    <mergeCell ref="K39:L39"/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sqref="A1:L41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45"/>
      <c r="K1" s="246"/>
      <c r="L1" s="246"/>
    </row>
    <row r="2" spans="1:15" ht="23.25" customHeight="1">
      <c r="G2" s="2"/>
      <c r="H2" s="2"/>
      <c r="I2" s="105"/>
      <c r="J2" s="251"/>
      <c r="K2" s="251"/>
      <c r="L2" s="251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49"/>
      <c r="H4" s="249"/>
      <c r="I4" s="249"/>
      <c r="J4" s="249"/>
      <c r="K4" s="249"/>
      <c r="L4" s="249"/>
    </row>
    <row r="5" spans="1:15">
      <c r="G5" s="250"/>
      <c r="H5" s="250"/>
      <c r="I5" s="250"/>
      <c r="J5" s="250"/>
      <c r="K5" s="250"/>
      <c r="L5" s="250"/>
    </row>
    <row r="6" spans="1:15">
      <c r="G6" s="102"/>
      <c r="H6" s="102"/>
      <c r="I6" s="102"/>
      <c r="J6" s="102"/>
      <c r="K6" s="102"/>
      <c r="L6" s="102"/>
    </row>
    <row r="7" spans="1:15">
      <c r="G7" s="50"/>
      <c r="H7" s="31"/>
      <c r="I7" s="14"/>
      <c r="J7" s="102"/>
      <c r="K7" s="102"/>
      <c r="L7" s="102"/>
      <c r="O7" t="s">
        <v>115</v>
      </c>
    </row>
    <row r="8" spans="1:15">
      <c r="G8" s="249"/>
      <c r="H8" s="249"/>
      <c r="I8" s="249"/>
      <c r="J8" s="249"/>
      <c r="K8" s="249"/>
      <c r="L8" s="249"/>
    </row>
    <row r="9" spans="1:15">
      <c r="G9" s="250"/>
      <c r="H9" s="250"/>
      <c r="I9" s="250"/>
      <c r="J9" s="250"/>
      <c r="K9" s="250"/>
      <c r="L9" s="250"/>
    </row>
    <row r="10" spans="1:15">
      <c r="F10" s="22"/>
      <c r="G10" s="249"/>
      <c r="H10" s="249"/>
      <c r="I10" s="249"/>
      <c r="J10" s="249"/>
      <c r="K10" s="249"/>
      <c r="L10" s="249"/>
    </row>
    <row r="11" spans="1:15">
      <c r="G11" s="250"/>
      <c r="H11" s="250"/>
      <c r="I11" s="250"/>
      <c r="J11" s="250"/>
      <c r="K11" s="250"/>
      <c r="L11" s="250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2"/>
      <c r="C14" s="253"/>
      <c r="D14" s="253"/>
      <c r="E14" s="253"/>
      <c r="F14" s="253"/>
      <c r="G14" s="253"/>
      <c r="H14" s="253"/>
      <c r="I14" s="253"/>
      <c r="J14" s="33"/>
      <c r="K14" s="33"/>
      <c r="L14" s="33"/>
    </row>
    <row r="15" spans="1:15">
      <c r="B15" s="254"/>
      <c r="C15" s="255"/>
      <c r="D15" s="255"/>
      <c r="E15" s="255"/>
      <c r="F15" s="255"/>
      <c r="G15" s="255"/>
      <c r="H15" s="255"/>
      <c r="I15" s="256"/>
      <c r="J15" s="4"/>
      <c r="L15" s="33"/>
      <c r="M15" s="55"/>
    </row>
    <row r="16" spans="1:15">
      <c r="A16" s="257"/>
      <c r="B16" s="257"/>
      <c r="C16" s="257"/>
      <c r="D16" s="250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47"/>
      <c r="C23" s="248"/>
      <c r="D23" s="248"/>
      <c r="E23" s="248"/>
      <c r="F23" s="248"/>
      <c r="G23" s="248"/>
      <c r="H23" s="248"/>
      <c r="I23" s="240"/>
      <c r="J23" s="241"/>
      <c r="K23" s="241"/>
      <c r="L23" s="241"/>
    </row>
    <row r="24" spans="1:12">
      <c r="A24" s="24"/>
      <c r="B24" s="242"/>
      <c r="C24" s="242"/>
      <c r="D24" s="242"/>
      <c r="E24" s="242"/>
      <c r="F24" s="242"/>
      <c r="G24" s="242"/>
      <c r="H24" s="242"/>
      <c r="I24" s="243"/>
      <c r="J24" s="243"/>
      <c r="K24" s="243"/>
      <c r="L24" s="243"/>
    </row>
    <row r="25" spans="1:12">
      <c r="A25" s="102"/>
      <c r="B25" s="238"/>
      <c r="C25" s="239"/>
      <c r="D25" s="239"/>
      <c r="E25" s="239"/>
      <c r="F25" s="239"/>
      <c r="G25" s="239"/>
      <c r="H25" s="239"/>
      <c r="I25" s="239"/>
      <c r="J25" s="239"/>
      <c r="K25" s="239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4"/>
      <c r="C36" s="244"/>
      <c r="D36" s="244"/>
      <c r="E36" s="244"/>
      <c r="F36" s="244"/>
      <c r="G36" s="244"/>
      <c r="H36" s="23"/>
      <c r="I36" s="30"/>
      <c r="J36" s="40"/>
      <c r="K36" s="237"/>
      <c r="L36" s="237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37"/>
      <c r="C39" s="237"/>
      <c r="D39" s="237"/>
      <c r="E39" s="237"/>
      <c r="F39" s="237"/>
      <c r="G39" s="237"/>
      <c r="H39" s="23"/>
      <c r="I39" s="30"/>
      <c r="J39" s="40"/>
      <c r="K39" s="237"/>
      <c r="L39" s="237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0" workbookViewId="0">
      <selection activeCell="A10" sqref="A10:L43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45" t="s">
        <v>88</v>
      </c>
      <c r="K1" s="246"/>
      <c r="L1" s="246"/>
    </row>
    <row r="2" spans="1:15" ht="23.25" customHeight="1">
      <c r="G2" s="2"/>
      <c r="H2" s="2"/>
      <c r="I2" s="105"/>
      <c r="J2" s="251" t="s">
        <v>96</v>
      </c>
      <c r="K2" s="251"/>
      <c r="L2" s="251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49"/>
      <c r="H4" s="249"/>
      <c r="I4" s="249"/>
      <c r="J4" s="249"/>
      <c r="K4" s="249"/>
      <c r="L4" s="249"/>
    </row>
    <row r="5" spans="1:15">
      <c r="G5" s="250" t="s">
        <v>85</v>
      </c>
      <c r="H5" s="250"/>
      <c r="I5" s="250"/>
      <c r="J5" s="250"/>
      <c r="K5" s="250"/>
      <c r="L5" s="250"/>
    </row>
    <row r="6" spans="1:15">
      <c r="G6" s="102"/>
      <c r="H6" s="102"/>
      <c r="I6" s="102"/>
      <c r="J6" s="102"/>
      <c r="K6" s="102"/>
      <c r="L6" s="102"/>
    </row>
    <row r="7" spans="1:15">
      <c r="G7" s="50" t="s">
        <v>114</v>
      </c>
      <c r="H7" s="31" t="s">
        <v>77</v>
      </c>
      <c r="I7" s="14"/>
      <c r="J7" s="102"/>
      <c r="K7" s="102"/>
      <c r="L7" s="102"/>
      <c r="O7" t="s">
        <v>115</v>
      </c>
    </row>
    <row r="8" spans="1:15">
      <c r="G8" s="249"/>
      <c r="H8" s="249"/>
      <c r="I8" s="249"/>
      <c r="J8" s="249"/>
      <c r="K8" s="249"/>
      <c r="L8" s="249"/>
    </row>
    <row r="9" spans="1:15">
      <c r="G9" s="250" t="s">
        <v>86</v>
      </c>
      <c r="H9" s="250"/>
      <c r="I9" s="250"/>
      <c r="J9" s="250"/>
      <c r="K9" s="250"/>
      <c r="L9" s="250"/>
    </row>
    <row r="10" spans="1:15">
      <c r="F10" s="22"/>
      <c r="G10" s="249"/>
      <c r="H10" s="249"/>
      <c r="I10" s="249"/>
      <c r="J10" s="249"/>
      <c r="K10" s="249"/>
      <c r="L10" s="249"/>
    </row>
    <row r="11" spans="1:15">
      <c r="G11" s="250"/>
      <c r="H11" s="250"/>
      <c r="I11" s="250"/>
      <c r="J11" s="250"/>
      <c r="K11" s="250"/>
      <c r="L11" s="250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2"/>
      <c r="C14" s="253"/>
      <c r="D14" s="253"/>
      <c r="E14" s="253"/>
      <c r="F14" s="253"/>
      <c r="G14" s="253"/>
      <c r="H14" s="253"/>
      <c r="I14" s="253"/>
      <c r="J14" s="33"/>
      <c r="K14" s="33"/>
      <c r="L14" s="33"/>
    </row>
    <row r="15" spans="1:15">
      <c r="B15" s="254"/>
      <c r="C15" s="255"/>
      <c r="D15" s="255"/>
      <c r="E15" s="255"/>
      <c r="F15" s="255"/>
      <c r="G15" s="255"/>
      <c r="H15" s="255"/>
      <c r="I15" s="256"/>
      <c r="J15" s="4"/>
      <c r="L15" s="33"/>
      <c r="M15" s="55"/>
    </row>
    <row r="16" spans="1:15">
      <c r="A16" s="257"/>
      <c r="B16" s="257"/>
      <c r="C16" s="257"/>
      <c r="D16" s="250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47"/>
      <c r="C23" s="248"/>
      <c r="D23" s="248"/>
      <c r="E23" s="248"/>
      <c r="F23" s="248"/>
      <c r="G23" s="248"/>
      <c r="H23" s="248"/>
      <c r="I23" s="240"/>
      <c r="J23" s="241"/>
      <c r="K23" s="241"/>
      <c r="L23" s="241"/>
    </row>
    <row r="24" spans="1:12">
      <c r="A24" s="24"/>
      <c r="B24" s="242"/>
      <c r="C24" s="242"/>
      <c r="D24" s="242"/>
      <c r="E24" s="242"/>
      <c r="F24" s="242"/>
      <c r="G24" s="242"/>
      <c r="H24" s="242"/>
      <c r="I24" s="243"/>
      <c r="J24" s="243"/>
      <c r="K24" s="243"/>
      <c r="L24" s="243"/>
    </row>
    <row r="25" spans="1:12">
      <c r="A25" s="102"/>
      <c r="B25" s="238"/>
      <c r="C25" s="239"/>
      <c r="D25" s="239"/>
      <c r="E25" s="239"/>
      <c r="F25" s="239"/>
      <c r="G25" s="239"/>
      <c r="H25" s="239"/>
      <c r="I25" s="239"/>
      <c r="J25" s="239"/>
      <c r="K25" s="239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4"/>
      <c r="C36" s="244"/>
      <c r="D36" s="244"/>
      <c r="E36" s="244"/>
      <c r="F36" s="244"/>
      <c r="G36" s="244"/>
      <c r="H36" s="23"/>
      <c r="I36" s="30"/>
      <c r="J36" s="40"/>
      <c r="K36" s="237"/>
      <c r="L36" s="237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37"/>
      <c r="C39" s="237"/>
      <c r="D39" s="237"/>
      <c r="E39" s="237"/>
      <c r="F39" s="237"/>
      <c r="G39" s="237"/>
      <c r="H39" s="23"/>
      <c r="I39" s="30"/>
      <c r="J39" s="40"/>
      <c r="K39" s="237"/>
      <c r="L39" s="237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20"/>
  <sheetViews>
    <sheetView tabSelected="1" topLeftCell="A10" workbookViewId="0">
      <selection activeCell="R43" sqref="R43"/>
    </sheetView>
  </sheetViews>
  <sheetFormatPr defaultRowHeight="12.75"/>
  <cols>
    <col min="1" max="1" width="3.5" style="111" customWidth="1"/>
    <col min="2" max="3" width="3.1640625" style="16" customWidth="1"/>
    <col min="4" max="5" width="3" style="16" customWidth="1"/>
    <col min="6" max="6" width="3.6640625" style="16" customWidth="1"/>
    <col min="7" max="7" width="30" customWidth="1"/>
    <col min="8" max="8" width="6.1640625" customWidth="1"/>
    <col min="9" max="9" width="10.6640625" customWidth="1"/>
    <col min="10" max="10" width="11.33203125" style="1" customWidth="1"/>
    <col min="11" max="12" width="10" customWidth="1"/>
  </cols>
  <sheetData>
    <row r="1" spans="1:44" ht="15" customHeight="1">
      <c r="A1" s="131"/>
      <c r="B1" s="119"/>
      <c r="C1" s="119"/>
      <c r="D1" s="119"/>
      <c r="E1" s="119"/>
      <c r="F1" s="121"/>
      <c r="G1" s="153"/>
      <c r="H1" s="132"/>
      <c r="I1" s="154"/>
      <c r="J1" s="132"/>
      <c r="K1" s="132"/>
      <c r="L1" s="132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</row>
    <row r="2" spans="1:44" ht="23.25" customHeight="1">
      <c r="A2" s="155"/>
      <c r="B2" s="119"/>
      <c r="C2" s="119"/>
      <c r="D2" s="119"/>
      <c r="E2" s="119"/>
      <c r="F2" s="121"/>
      <c r="G2" s="153"/>
      <c r="H2" s="258" t="s">
        <v>156</v>
      </c>
      <c r="I2" s="258"/>
      <c r="J2" s="258"/>
      <c r="K2" s="258"/>
      <c r="L2" s="258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</row>
    <row r="3" spans="1:44" ht="9" customHeight="1">
      <c r="A3" s="119"/>
      <c r="B3" s="119"/>
      <c r="C3" s="119"/>
      <c r="D3" s="119"/>
      <c r="E3" s="119"/>
      <c r="F3" s="121"/>
      <c r="G3" s="153"/>
      <c r="H3" s="258"/>
      <c r="I3" s="258"/>
      <c r="J3" s="258"/>
      <c r="K3" s="258"/>
      <c r="L3" s="258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4" ht="39.75" customHeight="1">
      <c r="A4" s="119"/>
      <c r="B4" s="119"/>
      <c r="C4" s="119"/>
      <c r="D4" s="119"/>
      <c r="E4" s="119"/>
      <c r="F4" s="121"/>
      <c r="G4" s="118" t="s">
        <v>122</v>
      </c>
      <c r="H4" s="258"/>
      <c r="I4" s="258"/>
      <c r="J4" s="258"/>
      <c r="K4" s="258"/>
      <c r="L4" s="258"/>
      <c r="M4" s="12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</row>
    <row r="5" spans="1:44">
      <c r="A5" s="119"/>
      <c r="B5" s="119"/>
      <c r="C5" s="119"/>
      <c r="D5" s="119"/>
      <c r="E5" s="119"/>
      <c r="F5" s="121"/>
      <c r="G5" s="263" t="s">
        <v>154</v>
      </c>
      <c r="H5" s="264"/>
      <c r="I5" s="264"/>
      <c r="J5" s="264"/>
      <c r="K5" s="264"/>
      <c r="L5" s="156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</row>
    <row r="6" spans="1:44">
      <c r="A6" s="267" t="s">
        <v>123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</row>
    <row r="7" spans="1:44">
      <c r="A7" s="141"/>
      <c r="B7" s="142"/>
      <c r="C7" s="142"/>
      <c r="D7" s="142"/>
      <c r="E7" s="142"/>
      <c r="F7" s="142"/>
      <c r="G7" s="265" t="s">
        <v>124</v>
      </c>
      <c r="H7" s="265"/>
      <c r="I7" s="265"/>
      <c r="J7" s="265"/>
      <c r="K7" s="265"/>
      <c r="L7" s="142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ht="15" customHeight="1">
      <c r="A8" s="266" t="s">
        <v>157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113"/>
      <c r="N8" s="113" t="s">
        <v>115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>
      <c r="A9" s="153"/>
      <c r="B9" s="266" t="s">
        <v>125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</row>
    <row r="10" spans="1:44">
      <c r="A10" s="153"/>
      <c r="B10" s="153"/>
      <c r="C10" s="153"/>
      <c r="D10" s="153"/>
      <c r="E10" s="153"/>
      <c r="F10" s="140"/>
      <c r="G10" s="276" t="s">
        <v>159</v>
      </c>
      <c r="H10" s="276"/>
      <c r="I10" s="276"/>
      <c r="J10" s="276"/>
      <c r="K10" s="276"/>
      <c r="L10" s="15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</row>
    <row r="11" spans="1:44">
      <c r="A11" s="153"/>
      <c r="B11" s="133"/>
      <c r="C11" s="133"/>
      <c r="D11" s="133"/>
      <c r="E11" s="133"/>
      <c r="F11" s="133"/>
      <c r="G11" s="262" t="s">
        <v>126</v>
      </c>
      <c r="H11" s="262"/>
      <c r="I11" s="262"/>
      <c r="J11" s="262"/>
      <c r="K11" s="262"/>
      <c r="L11" s="13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>
      <c r="A12" s="119"/>
      <c r="B12" s="119"/>
      <c r="C12" s="119"/>
      <c r="D12" s="119"/>
      <c r="E12" s="119"/>
      <c r="F12" s="121"/>
      <c r="G12" s="274" t="s">
        <v>121</v>
      </c>
      <c r="H12" s="275"/>
      <c r="I12" s="275"/>
      <c r="J12" s="275"/>
      <c r="K12" s="275"/>
      <c r="L12" s="156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>
      <c r="A13" s="153"/>
      <c r="B13" s="133"/>
      <c r="C13" s="133"/>
      <c r="D13" s="133"/>
      <c r="E13" s="133"/>
      <c r="F13" s="133"/>
      <c r="G13" s="262" t="s">
        <v>127</v>
      </c>
      <c r="H13" s="262"/>
      <c r="I13" s="262"/>
      <c r="J13" s="262"/>
      <c r="K13" s="262"/>
      <c r="L13" s="13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>
      <c r="A14" s="259" t="s">
        <v>153</v>
      </c>
      <c r="B14" s="259"/>
      <c r="C14" s="259"/>
      <c r="D14" s="259"/>
      <c r="E14" s="259"/>
      <c r="F14" s="259"/>
      <c r="G14" s="260"/>
      <c r="H14" s="260"/>
      <c r="I14" s="260"/>
      <c r="J14" s="114"/>
      <c r="K14" s="156"/>
      <c r="L14" s="134" t="s">
        <v>3</v>
      </c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</row>
    <row r="15" spans="1:44">
      <c r="A15" s="259"/>
      <c r="B15" s="259"/>
      <c r="C15" s="259"/>
      <c r="D15" s="259"/>
      <c r="E15" s="259"/>
      <c r="F15" s="259"/>
      <c r="G15" s="260"/>
      <c r="H15" s="260"/>
      <c r="I15" s="260"/>
      <c r="J15" s="125" t="s">
        <v>128</v>
      </c>
      <c r="K15" s="126"/>
      <c r="L15" s="157" t="s">
        <v>129</v>
      </c>
      <c r="M15" s="129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</row>
    <row r="16" spans="1:44">
      <c r="A16" s="119"/>
      <c r="B16" s="119"/>
      <c r="C16" s="119"/>
      <c r="D16" s="119"/>
      <c r="E16" s="119"/>
      <c r="F16" s="121"/>
      <c r="G16" s="119"/>
      <c r="H16" s="119"/>
      <c r="I16" s="158"/>
      <c r="J16" s="158"/>
      <c r="K16" s="127" t="s">
        <v>130</v>
      </c>
      <c r="L16" s="159" t="s">
        <v>131</v>
      </c>
      <c r="M16" s="130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</row>
    <row r="17" spans="1:44">
      <c r="A17" s="119"/>
      <c r="B17" s="119"/>
      <c r="C17" s="272"/>
      <c r="D17" s="273"/>
      <c r="E17" s="273"/>
      <c r="F17" s="273"/>
      <c r="G17" s="273"/>
      <c r="H17" s="273"/>
      <c r="I17" s="273"/>
      <c r="J17" s="273"/>
      <c r="K17" s="127" t="s">
        <v>132</v>
      </c>
      <c r="L17" s="159" t="s">
        <v>133</v>
      </c>
      <c r="M17" s="130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</row>
    <row r="18" spans="1:44">
      <c r="A18" s="119"/>
      <c r="B18" s="119"/>
      <c r="C18" s="160"/>
      <c r="D18" s="161"/>
      <c r="E18" s="161"/>
      <c r="F18" s="161"/>
      <c r="G18" s="161"/>
      <c r="H18" s="162"/>
      <c r="I18" s="161"/>
      <c r="J18" s="143" t="s">
        <v>134</v>
      </c>
      <c r="K18" s="163" t="s">
        <v>118</v>
      </c>
      <c r="L18" s="159" t="s">
        <v>131</v>
      </c>
      <c r="M18" s="130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</row>
    <row r="19" spans="1:44">
      <c r="A19" s="119"/>
      <c r="B19" s="119"/>
      <c r="C19" s="160"/>
      <c r="D19" s="161"/>
      <c r="E19" s="161"/>
      <c r="F19" s="161"/>
      <c r="G19" s="135" t="s">
        <v>135</v>
      </c>
      <c r="H19" s="235"/>
      <c r="I19" s="233"/>
      <c r="J19" s="234"/>
      <c r="K19" s="236" t="s">
        <v>158</v>
      </c>
      <c r="L19" s="236" t="s">
        <v>118</v>
      </c>
      <c r="M19" s="145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</row>
    <row r="20" spans="1:44">
      <c r="A20" s="119"/>
      <c r="B20" s="119"/>
      <c r="C20" s="160"/>
      <c r="D20" s="161"/>
      <c r="E20" s="161"/>
      <c r="F20" s="161"/>
      <c r="G20" s="269" t="s">
        <v>136</v>
      </c>
      <c r="H20" s="269"/>
      <c r="I20" s="164" t="s">
        <v>119</v>
      </c>
      <c r="J20" s="165" t="s">
        <v>116</v>
      </c>
      <c r="K20" s="159" t="s">
        <v>117</v>
      </c>
      <c r="L20" s="159" t="s">
        <v>117</v>
      </c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</row>
    <row r="21" spans="1:44" ht="13.5" thickBot="1">
      <c r="A21" s="119"/>
      <c r="B21" s="119"/>
      <c r="C21" s="160"/>
      <c r="D21" s="161"/>
      <c r="E21" s="161"/>
      <c r="F21" s="161"/>
      <c r="G21" s="143"/>
      <c r="H21" s="143"/>
      <c r="I21" s="166"/>
      <c r="J21" s="167"/>
      <c r="K21" s="167"/>
      <c r="L21" s="291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</row>
    <row r="22" spans="1:44" ht="13.5" thickBot="1">
      <c r="A22" s="168"/>
      <c r="B22" s="168"/>
      <c r="C22" s="168"/>
      <c r="D22" s="168"/>
      <c r="E22" s="168"/>
      <c r="F22" s="169"/>
      <c r="G22" s="170" t="s">
        <v>120</v>
      </c>
      <c r="H22" s="119"/>
      <c r="I22" s="171"/>
      <c r="J22" s="171"/>
      <c r="K22" s="172"/>
      <c r="L22" s="293" t="s">
        <v>160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</row>
    <row r="23" spans="1:44" ht="48.75" customHeight="1">
      <c r="A23" s="282" t="s">
        <v>137</v>
      </c>
      <c r="B23" s="283"/>
      <c r="C23" s="283"/>
      <c r="D23" s="283"/>
      <c r="E23" s="283"/>
      <c r="F23" s="284"/>
      <c r="G23" s="270" t="s">
        <v>138</v>
      </c>
      <c r="H23" s="223" t="s">
        <v>139</v>
      </c>
      <c r="I23" s="277" t="s">
        <v>140</v>
      </c>
      <c r="J23" s="278"/>
      <c r="K23" s="279" t="s">
        <v>141</v>
      </c>
      <c r="L23" s="292" t="s">
        <v>142</v>
      </c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</row>
    <row r="24" spans="1:44" ht="25.5" customHeight="1">
      <c r="A24" s="285"/>
      <c r="B24" s="286"/>
      <c r="C24" s="286"/>
      <c r="D24" s="286"/>
      <c r="E24" s="286"/>
      <c r="F24" s="287"/>
      <c r="G24" s="271"/>
      <c r="H24" s="224"/>
      <c r="I24" s="225" t="s">
        <v>143</v>
      </c>
      <c r="J24" s="226" t="s">
        <v>144</v>
      </c>
      <c r="K24" s="280"/>
      <c r="L24" s="280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</row>
    <row r="25" spans="1:44">
      <c r="A25" s="136">
        <v>1</v>
      </c>
      <c r="B25" s="137"/>
      <c r="C25" s="137"/>
      <c r="D25" s="137"/>
      <c r="E25" s="137"/>
      <c r="F25" s="138"/>
      <c r="G25" s="128">
        <v>2</v>
      </c>
      <c r="H25" s="128">
        <v>3</v>
      </c>
      <c r="I25" s="144">
        <v>4</v>
      </c>
      <c r="J25" s="144">
        <v>5</v>
      </c>
      <c r="K25" s="144">
        <v>6</v>
      </c>
      <c r="L25" s="144">
        <v>7</v>
      </c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</row>
    <row r="26" spans="1:44">
      <c r="A26" s="173">
        <v>2</v>
      </c>
      <c r="B26" s="173"/>
      <c r="C26" s="174"/>
      <c r="D26" s="175"/>
      <c r="E26" s="173"/>
      <c r="F26" s="176"/>
      <c r="G26" s="174" t="s">
        <v>10</v>
      </c>
      <c r="H26" s="146">
        <v>1</v>
      </c>
      <c r="I26" s="290">
        <f>SUM(I36,I27)</f>
        <v>0.3</v>
      </c>
      <c r="J26" s="290">
        <f t="shared" ref="J26:L26" si="0">SUM(J36,J27)</f>
        <v>0.3</v>
      </c>
      <c r="K26" s="290">
        <f t="shared" si="0"/>
        <v>0.3</v>
      </c>
      <c r="L26" s="290">
        <f t="shared" si="0"/>
        <v>0.3</v>
      </c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</row>
    <row r="27" spans="1:44" ht="21">
      <c r="A27" s="177">
        <v>2</v>
      </c>
      <c r="B27" s="178">
        <v>1</v>
      </c>
      <c r="C27" s="179"/>
      <c r="D27" s="179"/>
      <c r="E27" s="179"/>
      <c r="F27" s="180"/>
      <c r="G27" s="181" t="s">
        <v>11</v>
      </c>
      <c r="H27" s="147">
        <v>2</v>
      </c>
      <c r="I27" s="231"/>
      <c r="J27" s="231"/>
      <c r="K27" s="231"/>
      <c r="L27" s="231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</row>
    <row r="28" spans="1:44">
      <c r="A28" s="182">
        <v>2</v>
      </c>
      <c r="B28" s="183">
        <v>1</v>
      </c>
      <c r="C28" s="183">
        <v>1</v>
      </c>
      <c r="D28" s="183"/>
      <c r="E28" s="183"/>
      <c r="F28" s="184"/>
      <c r="G28" s="185" t="s">
        <v>12</v>
      </c>
      <c r="H28" s="148">
        <v>3</v>
      </c>
      <c r="I28" s="231"/>
      <c r="J28" s="231"/>
      <c r="K28" s="231"/>
      <c r="L28" s="231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2"/>
    </row>
    <row r="29" spans="1:44" s="65" customFormat="1">
      <c r="A29" s="186">
        <v>2</v>
      </c>
      <c r="B29" s="187">
        <v>1</v>
      </c>
      <c r="C29" s="187">
        <v>1</v>
      </c>
      <c r="D29" s="187">
        <v>1</v>
      </c>
      <c r="E29" s="187"/>
      <c r="F29" s="188"/>
      <c r="G29" s="189" t="s">
        <v>12</v>
      </c>
      <c r="H29" s="149">
        <v>4</v>
      </c>
      <c r="I29" s="230"/>
      <c r="J29" s="230"/>
      <c r="K29" s="230"/>
      <c r="L29" s="230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spans="1:44" s="65" customFormat="1">
      <c r="A30" s="186">
        <v>2</v>
      </c>
      <c r="B30" s="190">
        <v>1</v>
      </c>
      <c r="C30" s="189">
        <v>1</v>
      </c>
      <c r="D30" s="191">
        <v>1</v>
      </c>
      <c r="E30" s="190">
        <v>1</v>
      </c>
      <c r="F30" s="192"/>
      <c r="G30" s="189" t="s">
        <v>145</v>
      </c>
      <c r="H30" s="146">
        <v>5</v>
      </c>
      <c r="I30" s="230"/>
      <c r="J30" s="230"/>
      <c r="K30" s="230"/>
      <c r="L30" s="230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44">
      <c r="A31" s="186">
        <v>2</v>
      </c>
      <c r="B31" s="190">
        <v>1</v>
      </c>
      <c r="C31" s="189">
        <v>1</v>
      </c>
      <c r="D31" s="191">
        <v>1</v>
      </c>
      <c r="E31" s="190">
        <v>1</v>
      </c>
      <c r="F31" s="192">
        <v>1</v>
      </c>
      <c r="G31" s="189" t="s">
        <v>146</v>
      </c>
      <c r="H31" s="149">
        <v>6</v>
      </c>
      <c r="I31" s="232"/>
      <c r="J31" s="232"/>
      <c r="K31" s="232"/>
      <c r="L31" s="23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</row>
    <row r="32" spans="1:44">
      <c r="A32" s="186">
        <v>2</v>
      </c>
      <c r="B32" s="190">
        <v>1</v>
      </c>
      <c r="C32" s="189">
        <v>2</v>
      </c>
      <c r="D32" s="191"/>
      <c r="E32" s="190"/>
      <c r="F32" s="192"/>
      <c r="G32" s="193" t="s">
        <v>147</v>
      </c>
      <c r="H32" s="149">
        <v>8</v>
      </c>
      <c r="I32" s="230"/>
      <c r="J32" s="230"/>
      <c r="K32" s="230"/>
      <c r="L32" s="230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spans="1:25">
      <c r="A33" s="186">
        <v>2</v>
      </c>
      <c r="B33" s="190">
        <v>1</v>
      </c>
      <c r="C33" s="189">
        <v>2</v>
      </c>
      <c r="D33" s="191">
        <v>1</v>
      </c>
      <c r="E33" s="190"/>
      <c r="F33" s="192"/>
      <c r="G33" s="189" t="s">
        <v>147</v>
      </c>
      <c r="H33" s="146">
        <v>9</v>
      </c>
      <c r="I33" s="230"/>
      <c r="J33" s="230"/>
      <c r="K33" s="230"/>
      <c r="L33" s="230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25">
      <c r="A34" s="186">
        <v>2</v>
      </c>
      <c r="B34" s="190">
        <v>1</v>
      </c>
      <c r="C34" s="189">
        <v>2</v>
      </c>
      <c r="D34" s="191">
        <v>1</v>
      </c>
      <c r="E34" s="190">
        <v>1</v>
      </c>
      <c r="F34" s="192"/>
      <c r="G34" s="189" t="s">
        <v>147</v>
      </c>
      <c r="H34" s="149">
        <v>10</v>
      </c>
      <c r="I34" s="230"/>
      <c r="J34" s="230"/>
      <c r="K34" s="230"/>
      <c r="L34" s="230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25">
      <c r="A35" s="186">
        <v>2</v>
      </c>
      <c r="B35" s="190">
        <v>1</v>
      </c>
      <c r="C35" s="189">
        <v>2</v>
      </c>
      <c r="D35" s="191">
        <v>1</v>
      </c>
      <c r="E35" s="190">
        <v>1</v>
      </c>
      <c r="F35" s="192">
        <v>1</v>
      </c>
      <c r="G35" s="189" t="s">
        <v>147</v>
      </c>
      <c r="H35" s="146">
        <v>11</v>
      </c>
      <c r="I35" s="232"/>
      <c r="J35" s="232"/>
      <c r="K35" s="232"/>
      <c r="L35" s="232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>
      <c r="A36" s="194">
        <v>2</v>
      </c>
      <c r="B36" s="195">
        <v>2</v>
      </c>
      <c r="C36" s="184"/>
      <c r="D36" s="183"/>
      <c r="E36" s="196"/>
      <c r="F36" s="197"/>
      <c r="G36" s="198" t="s">
        <v>16</v>
      </c>
      <c r="H36" s="150">
        <v>12</v>
      </c>
      <c r="I36" s="290">
        <f>SUM(I40:I40)</f>
        <v>0.3</v>
      </c>
      <c r="J36" s="290">
        <f>SUM(J40:J40)</f>
        <v>0.3</v>
      </c>
      <c r="K36" s="290">
        <f>SUM(K40:K40)</f>
        <v>0.3</v>
      </c>
      <c r="L36" s="290">
        <f>SUM(L40:L40)</f>
        <v>0.3</v>
      </c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5">
      <c r="A37" s="186">
        <v>2</v>
      </c>
      <c r="B37" s="190">
        <v>2</v>
      </c>
      <c r="C37" s="189">
        <v>1</v>
      </c>
      <c r="D37" s="191"/>
      <c r="E37" s="190"/>
      <c r="F37" s="192"/>
      <c r="G37" s="193" t="s">
        <v>16</v>
      </c>
      <c r="H37" s="146">
        <v>13</v>
      </c>
      <c r="I37" s="290">
        <f>SUM(I40:I40)</f>
        <v>0.3</v>
      </c>
      <c r="J37" s="290">
        <f>SUM(J40:J40)</f>
        <v>0.3</v>
      </c>
      <c r="K37" s="290">
        <f>SUM(K40:K40)</f>
        <v>0.3</v>
      </c>
      <c r="L37" s="290">
        <f>SUM(L40:L40)</f>
        <v>0.3</v>
      </c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</row>
    <row r="38" spans="1:25">
      <c r="A38" s="186">
        <v>2</v>
      </c>
      <c r="B38" s="190">
        <v>2</v>
      </c>
      <c r="C38" s="189">
        <v>1</v>
      </c>
      <c r="D38" s="191">
        <v>1</v>
      </c>
      <c r="E38" s="190"/>
      <c r="F38" s="192"/>
      <c r="G38" s="189" t="s">
        <v>16</v>
      </c>
      <c r="H38" s="149">
        <v>14</v>
      </c>
      <c r="I38" s="290">
        <v>0.3</v>
      </c>
      <c r="J38" s="290">
        <f>SUM(J40:J40)</f>
        <v>0.3</v>
      </c>
      <c r="K38" s="290">
        <f>SUM(K40:K40)</f>
        <v>0.3</v>
      </c>
      <c r="L38" s="290">
        <f>SUM(L40:L40)</f>
        <v>0.3</v>
      </c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</row>
    <row r="39" spans="1:25">
      <c r="A39" s="199">
        <v>2</v>
      </c>
      <c r="B39" s="200">
        <v>2</v>
      </c>
      <c r="C39" s="201">
        <v>1</v>
      </c>
      <c r="D39" s="202">
        <v>1</v>
      </c>
      <c r="E39" s="200">
        <v>1</v>
      </c>
      <c r="F39" s="203"/>
      <c r="G39" s="201" t="s">
        <v>16</v>
      </c>
      <c r="H39" s="151">
        <v>15</v>
      </c>
      <c r="I39" s="290">
        <v>0.3</v>
      </c>
      <c r="J39" s="290">
        <f>SUM(J40:J40)</f>
        <v>0.3</v>
      </c>
      <c r="K39" s="290">
        <f>SUM(K40:K40)</f>
        <v>0.3</v>
      </c>
      <c r="L39" s="290">
        <f>SUM(L40:L40)</f>
        <v>0.3</v>
      </c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</row>
    <row r="40" spans="1:25">
      <c r="A40" s="204">
        <v>2</v>
      </c>
      <c r="B40" s="205">
        <v>2</v>
      </c>
      <c r="C40" s="206">
        <v>1</v>
      </c>
      <c r="D40" s="206">
        <v>1</v>
      </c>
      <c r="E40" s="206">
        <v>1</v>
      </c>
      <c r="F40" s="207">
        <v>30</v>
      </c>
      <c r="G40" s="206" t="s">
        <v>30</v>
      </c>
      <c r="H40" s="146">
        <v>31</v>
      </c>
      <c r="I40" s="289">
        <v>0.3</v>
      </c>
      <c r="J40" s="289">
        <v>0.3</v>
      </c>
      <c r="K40" s="289">
        <v>0.3</v>
      </c>
      <c r="L40" s="289">
        <v>0.3</v>
      </c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25">
      <c r="A41" s="208"/>
      <c r="B41" s="208"/>
      <c r="C41" s="209"/>
      <c r="D41" s="210"/>
      <c r="E41" s="211"/>
      <c r="F41" s="212"/>
      <c r="G41" s="213" t="s">
        <v>148</v>
      </c>
      <c r="H41" s="152">
        <v>307</v>
      </c>
      <c r="I41" s="294">
        <f>SUM(I26)</f>
        <v>0.3</v>
      </c>
      <c r="J41" s="294">
        <f t="shared" ref="J41:L41" si="1">SUM(J26)</f>
        <v>0.3</v>
      </c>
      <c r="K41" s="294">
        <f t="shared" si="1"/>
        <v>0.3</v>
      </c>
      <c r="L41" s="294">
        <f t="shared" si="1"/>
        <v>0.3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>
      <c r="A42" s="119"/>
      <c r="B42" s="119"/>
      <c r="C42" s="119"/>
      <c r="D42" s="168"/>
      <c r="E42" s="168"/>
      <c r="F42" s="169"/>
      <c r="G42" s="227"/>
      <c r="H42" s="228"/>
      <c r="I42" s="229"/>
      <c r="J42" s="229"/>
      <c r="K42" s="229"/>
      <c r="L42" s="229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spans="1:25" ht="15" customHeight="1">
      <c r="A43" s="214"/>
      <c r="B43" s="120"/>
      <c r="C43" s="120"/>
      <c r="D43" s="215"/>
      <c r="E43" s="215"/>
      <c r="F43" s="288" t="s">
        <v>155</v>
      </c>
      <c r="G43" s="288"/>
      <c r="H43" s="119"/>
      <c r="I43" s="119"/>
      <c r="J43" s="119"/>
      <c r="K43" s="261"/>
      <c r="L43" s="261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</row>
    <row r="44" spans="1:25">
      <c r="A44" s="216"/>
      <c r="B44" s="124"/>
      <c r="C44" s="124"/>
      <c r="D44" s="139" t="s">
        <v>149</v>
      </c>
      <c r="E44" s="139"/>
      <c r="F44" s="139"/>
      <c r="G44" s="139"/>
      <c r="H44" s="217"/>
      <c r="I44" s="218" t="s">
        <v>75</v>
      </c>
      <c r="J44" s="119"/>
      <c r="K44" s="219" t="s">
        <v>150</v>
      </c>
      <c r="L44" s="219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</row>
    <row r="45" spans="1:25">
      <c r="A45" s="153"/>
      <c r="B45" s="119"/>
      <c r="C45" s="119"/>
      <c r="D45" s="168"/>
      <c r="E45" s="168"/>
      <c r="F45" s="215" t="s">
        <v>151</v>
      </c>
      <c r="G45" s="168"/>
      <c r="H45" s="119"/>
      <c r="I45" s="219"/>
      <c r="J45" s="119"/>
      <c r="K45" s="261"/>
      <c r="L45" s="261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</row>
    <row r="46" spans="1:25">
      <c r="A46" s="220"/>
      <c r="B46" s="160"/>
      <c r="C46" s="160"/>
      <c r="D46" s="139" t="s">
        <v>152</v>
      </c>
      <c r="E46" s="221"/>
      <c r="F46" s="221"/>
      <c r="G46" s="221"/>
      <c r="H46" s="119"/>
      <c r="I46" s="218" t="s">
        <v>75</v>
      </c>
      <c r="J46" s="160"/>
      <c r="K46" s="219" t="s">
        <v>150</v>
      </c>
      <c r="L46" s="219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</row>
    <row r="47" spans="1:25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112"/>
      <c r="N47" s="113"/>
      <c r="O47" s="113"/>
      <c r="P47" s="113"/>
      <c r="Q47" s="113"/>
      <c r="R47" s="112"/>
      <c r="S47" s="112"/>
      <c r="T47" s="112"/>
      <c r="U47" s="112"/>
      <c r="V47" s="112"/>
      <c r="W47" s="112"/>
      <c r="X47" s="112"/>
      <c r="Y47" s="112"/>
    </row>
    <row r="48" spans="1:2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3"/>
      <c r="O48" s="113"/>
      <c r="P48" s="113"/>
      <c r="Q48" s="113"/>
      <c r="R48" s="112"/>
      <c r="S48" s="112"/>
      <c r="T48" s="112"/>
      <c r="U48" s="112"/>
      <c r="V48" s="112"/>
      <c r="W48" s="112"/>
      <c r="X48" s="112"/>
      <c r="Y48" s="112"/>
    </row>
    <row r="49" spans="1: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13"/>
      <c r="P49" s="113"/>
      <c r="Q49" s="113"/>
      <c r="R49" s="112"/>
      <c r="S49" s="112"/>
      <c r="T49" s="112"/>
      <c r="U49" s="112"/>
      <c r="V49" s="112"/>
      <c r="W49" s="112"/>
      <c r="X49" s="112"/>
      <c r="Y49" s="112"/>
    </row>
    <row r="50" spans="1: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13"/>
      <c r="P50" s="113"/>
      <c r="Q50" s="113"/>
      <c r="R50" s="112"/>
      <c r="S50" s="112"/>
      <c r="T50" s="112"/>
      <c r="U50" s="112"/>
      <c r="V50" s="112"/>
      <c r="W50" s="112"/>
      <c r="X50" s="112"/>
      <c r="Y50" s="112"/>
    </row>
    <row r="51" spans="1: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13"/>
      <c r="P51" s="113"/>
      <c r="Q51" s="113"/>
      <c r="R51" s="112"/>
      <c r="S51" s="112"/>
      <c r="T51" s="112"/>
      <c r="U51" s="112"/>
      <c r="V51" s="112"/>
      <c r="W51" s="112"/>
      <c r="X51" s="112"/>
      <c r="Y51" s="112"/>
    </row>
    <row r="52" spans="1: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113"/>
      <c r="P52" s="113"/>
      <c r="Q52" s="113"/>
      <c r="R52" s="112"/>
      <c r="S52" s="112"/>
      <c r="T52" s="112"/>
      <c r="U52" s="112"/>
      <c r="V52" s="112"/>
      <c r="W52" s="112"/>
      <c r="X52" s="112"/>
      <c r="Y52" s="112"/>
    </row>
    <row r="53" spans="1:25">
      <c r="A53" s="281"/>
      <c r="B53" s="281"/>
      <c r="C53" s="281"/>
      <c r="D53" s="281"/>
      <c r="E53" s="281"/>
      <c r="F53" s="281"/>
      <c r="G53" s="112"/>
      <c r="H53" s="112"/>
      <c r="I53" s="112"/>
      <c r="J53" s="112"/>
      <c r="K53" s="112"/>
      <c r="L53" s="112"/>
      <c r="M53" s="112"/>
      <c r="N53" s="113"/>
      <c r="O53" s="113"/>
      <c r="P53" s="113"/>
      <c r="Q53" s="113"/>
      <c r="R53" s="112"/>
      <c r="S53" s="112"/>
      <c r="T53" s="112"/>
      <c r="U53" s="112"/>
      <c r="V53" s="112"/>
      <c r="W53" s="112"/>
      <c r="X53" s="112"/>
      <c r="Y53" s="112"/>
    </row>
    <row r="54" spans="1: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3"/>
      <c r="O54" s="113"/>
      <c r="P54" s="113"/>
      <c r="Q54" s="113"/>
      <c r="R54" s="112"/>
      <c r="S54" s="112"/>
      <c r="T54" s="112"/>
      <c r="U54" s="112"/>
      <c r="V54" s="112"/>
      <c r="W54" s="112"/>
      <c r="X54" s="112"/>
      <c r="Y54" s="112"/>
    </row>
    <row r="55" spans="1: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13"/>
      <c r="P55" s="113"/>
      <c r="Q55" s="113"/>
      <c r="R55" s="112"/>
      <c r="S55" s="112"/>
      <c r="T55" s="112"/>
      <c r="U55" s="112"/>
      <c r="V55" s="112"/>
      <c r="W55" s="112"/>
      <c r="X55" s="112"/>
      <c r="Y55" s="112"/>
    </row>
    <row r="56" spans="1: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13"/>
      <c r="P56" s="113"/>
      <c r="Q56" s="113"/>
      <c r="R56" s="112"/>
      <c r="S56" s="112"/>
      <c r="T56" s="112"/>
      <c r="U56" s="112"/>
      <c r="V56" s="112"/>
      <c r="W56" s="112"/>
      <c r="X56" s="112"/>
      <c r="Y56" s="112"/>
    </row>
    <row r="57" spans="1: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13"/>
      <c r="P57" s="113"/>
      <c r="Q57" s="113"/>
      <c r="R57" s="112"/>
      <c r="S57" s="112"/>
      <c r="T57" s="112"/>
      <c r="U57" s="112"/>
      <c r="V57" s="112"/>
      <c r="W57" s="112"/>
      <c r="X57" s="112"/>
      <c r="Y57" s="112"/>
    </row>
    <row r="58" spans="1: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113"/>
      <c r="P58" s="113"/>
      <c r="Q58" s="113"/>
      <c r="R58" s="112"/>
      <c r="S58" s="112"/>
      <c r="T58" s="112"/>
      <c r="U58" s="112"/>
      <c r="V58" s="112"/>
      <c r="W58" s="112"/>
      <c r="X58" s="112"/>
      <c r="Y58" s="112"/>
    </row>
    <row r="59" spans="1: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113"/>
      <c r="P59" s="113"/>
      <c r="Q59" s="113"/>
      <c r="R59" s="112"/>
      <c r="S59" s="112"/>
      <c r="T59" s="112"/>
      <c r="U59" s="112"/>
      <c r="V59" s="112"/>
      <c r="W59" s="112"/>
      <c r="X59" s="112"/>
      <c r="Y59" s="112"/>
    </row>
    <row r="60" spans="1: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113"/>
      <c r="P60" s="113"/>
      <c r="Q60" s="113"/>
      <c r="R60" s="112"/>
      <c r="S60" s="112"/>
      <c r="T60" s="112"/>
      <c r="U60" s="112"/>
      <c r="V60" s="112"/>
      <c r="W60" s="112"/>
      <c r="X60" s="112"/>
      <c r="Y60" s="112"/>
    </row>
    <row r="61" spans="1: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3"/>
      <c r="P61" s="113"/>
      <c r="Q61" s="113"/>
      <c r="R61" s="112"/>
      <c r="S61" s="112"/>
      <c r="T61" s="112"/>
      <c r="U61" s="112"/>
      <c r="V61" s="112"/>
      <c r="W61" s="112"/>
      <c r="X61" s="112"/>
      <c r="Y61" s="112"/>
    </row>
    <row r="62" spans="1: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113"/>
      <c r="P62" s="113"/>
      <c r="Q62" s="113"/>
      <c r="R62" s="112"/>
      <c r="S62" s="112"/>
      <c r="T62" s="112"/>
      <c r="U62" s="112"/>
      <c r="V62" s="112"/>
      <c r="W62" s="112"/>
      <c r="X62" s="112"/>
      <c r="Y62" s="112"/>
    </row>
    <row r="63" spans="1: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113"/>
      <c r="P63" s="113"/>
      <c r="Q63" s="113"/>
      <c r="R63" s="112"/>
      <c r="S63" s="112"/>
      <c r="T63" s="112"/>
      <c r="U63" s="112"/>
      <c r="V63" s="112"/>
      <c r="W63" s="112"/>
      <c r="X63" s="112"/>
      <c r="Y63" s="112"/>
    </row>
    <row r="64" spans="1: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13"/>
      <c r="P64" s="113"/>
      <c r="Q64" s="113"/>
      <c r="R64" s="112"/>
      <c r="S64" s="112"/>
      <c r="T64" s="112"/>
      <c r="U64" s="112"/>
      <c r="V64" s="112"/>
      <c r="W64" s="112"/>
      <c r="X64" s="112"/>
      <c r="Y64" s="112"/>
    </row>
    <row r="65" spans="1: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13"/>
      <c r="P65" s="113"/>
      <c r="Q65" s="113"/>
      <c r="R65" s="112"/>
      <c r="S65" s="112"/>
      <c r="T65" s="112"/>
      <c r="U65" s="112"/>
      <c r="V65" s="112"/>
      <c r="W65" s="112"/>
      <c r="X65" s="112"/>
      <c r="Y65" s="112"/>
    </row>
    <row r="66" spans="1: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113"/>
      <c r="P66" s="113"/>
      <c r="Q66" s="113"/>
      <c r="R66" s="112"/>
      <c r="S66" s="112"/>
      <c r="T66" s="112"/>
      <c r="U66" s="112"/>
      <c r="V66" s="112"/>
      <c r="W66" s="112"/>
      <c r="X66" s="112"/>
      <c r="Y66" s="112"/>
    </row>
    <row r="67" spans="1: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3"/>
      <c r="O67" s="113"/>
      <c r="P67" s="113"/>
      <c r="Q67" s="113"/>
      <c r="R67" s="112"/>
      <c r="S67" s="112"/>
      <c r="T67" s="112"/>
      <c r="U67" s="112"/>
      <c r="V67" s="112"/>
      <c r="W67" s="112"/>
      <c r="X67" s="112"/>
      <c r="Y67" s="112"/>
    </row>
    <row r="68" spans="1: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113"/>
      <c r="P68" s="113"/>
      <c r="Q68" s="113"/>
      <c r="R68" s="112"/>
      <c r="S68" s="112"/>
      <c r="T68" s="112"/>
      <c r="U68" s="112"/>
      <c r="V68" s="112"/>
      <c r="W68" s="112"/>
      <c r="X68" s="112"/>
      <c r="Y68" s="112"/>
    </row>
    <row r="69" spans="1: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  <c r="O69" s="113"/>
      <c r="P69" s="113"/>
      <c r="Q69" s="113"/>
      <c r="R69" s="112"/>
      <c r="S69" s="112"/>
      <c r="T69" s="112"/>
      <c r="U69" s="112"/>
      <c r="V69" s="112"/>
      <c r="W69" s="112"/>
      <c r="X69" s="112"/>
      <c r="Y69" s="112"/>
    </row>
    <row r="70" spans="1: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3"/>
      <c r="O70" s="113"/>
      <c r="P70" s="113"/>
      <c r="Q70" s="113"/>
      <c r="R70" s="112"/>
      <c r="S70" s="112"/>
      <c r="T70" s="112"/>
      <c r="U70" s="112"/>
      <c r="V70" s="112"/>
      <c r="W70" s="112"/>
      <c r="X70" s="112"/>
      <c r="Y70" s="112"/>
    </row>
    <row r="71" spans="1: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3"/>
      <c r="O71" s="113"/>
      <c r="P71" s="113"/>
      <c r="Q71" s="113"/>
      <c r="R71" s="112"/>
      <c r="S71" s="112"/>
      <c r="T71" s="112"/>
      <c r="U71" s="112"/>
      <c r="V71" s="112"/>
      <c r="W71" s="112"/>
      <c r="X71" s="112"/>
      <c r="Y71" s="112"/>
    </row>
    <row r="72" spans="1: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3"/>
      <c r="O72" s="113"/>
      <c r="P72" s="113"/>
      <c r="Q72" s="113"/>
      <c r="R72" s="112"/>
      <c r="S72" s="112"/>
      <c r="T72" s="112"/>
      <c r="U72" s="112"/>
      <c r="V72" s="112"/>
      <c r="W72" s="112"/>
      <c r="X72" s="112"/>
      <c r="Y72" s="112"/>
    </row>
    <row r="73" spans="1: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3"/>
      <c r="O73" s="113"/>
      <c r="P73" s="113"/>
      <c r="Q73" s="113"/>
      <c r="R73" s="115"/>
      <c r="S73" s="115"/>
      <c r="T73" s="115"/>
      <c r="U73" s="115"/>
      <c r="V73" s="115"/>
      <c r="W73" s="115"/>
      <c r="X73" s="115"/>
      <c r="Y73" s="115"/>
    </row>
    <row r="74" spans="1:2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3"/>
      <c r="O74" s="113"/>
      <c r="P74" s="113"/>
      <c r="Q74" s="113"/>
      <c r="R74" s="112"/>
      <c r="S74" s="112"/>
      <c r="T74" s="112"/>
      <c r="U74" s="112"/>
      <c r="V74" s="112"/>
      <c r="W74" s="112"/>
      <c r="X74" s="112"/>
      <c r="Y74" s="112"/>
    </row>
    <row r="75" spans="1: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113"/>
      <c r="P75" s="113"/>
      <c r="Q75" s="113"/>
      <c r="R75" s="112"/>
      <c r="S75" s="112"/>
      <c r="T75" s="112"/>
      <c r="U75" s="112"/>
      <c r="V75" s="112"/>
      <c r="W75" s="112"/>
      <c r="X75" s="112"/>
      <c r="Y75" s="112"/>
    </row>
    <row r="76" spans="1: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3"/>
      <c r="O76" s="113"/>
      <c r="P76" s="113"/>
      <c r="Q76" s="113"/>
      <c r="R76" s="112"/>
      <c r="S76" s="112"/>
      <c r="T76" s="112"/>
      <c r="U76" s="112"/>
      <c r="V76" s="112"/>
      <c r="W76" s="112"/>
      <c r="X76" s="112"/>
      <c r="Y76" s="112"/>
    </row>
    <row r="77" spans="1: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3"/>
      <c r="O77" s="113"/>
      <c r="P77" s="113"/>
      <c r="Q77" s="113"/>
      <c r="R77" s="112"/>
      <c r="S77" s="112"/>
      <c r="T77" s="112"/>
      <c r="U77" s="112"/>
      <c r="V77" s="112"/>
      <c r="W77" s="112"/>
      <c r="X77" s="112"/>
      <c r="Y77" s="112"/>
    </row>
    <row r="78" spans="1: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3"/>
      <c r="O78" s="113"/>
      <c r="P78" s="113"/>
      <c r="Q78" s="113"/>
      <c r="R78" s="115"/>
      <c r="S78" s="115"/>
      <c r="T78" s="115"/>
      <c r="U78" s="115"/>
      <c r="V78" s="115"/>
      <c r="W78" s="115"/>
      <c r="X78" s="115"/>
      <c r="Y78" s="115"/>
    </row>
    <row r="79" spans="1:2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3"/>
      <c r="O79" s="113"/>
      <c r="P79" s="113"/>
      <c r="Q79" s="113"/>
      <c r="R79" s="112"/>
      <c r="S79" s="112"/>
      <c r="T79" s="112"/>
      <c r="U79" s="112"/>
      <c r="V79" s="112"/>
      <c r="W79" s="112"/>
      <c r="X79" s="112"/>
      <c r="Y79" s="112"/>
    </row>
    <row r="80" spans="1: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3"/>
      <c r="O80" s="113"/>
      <c r="P80" s="113"/>
      <c r="Q80" s="113"/>
      <c r="R80" s="112"/>
      <c r="S80" s="112"/>
      <c r="T80" s="112"/>
      <c r="U80" s="112"/>
      <c r="V80" s="112"/>
      <c r="W80" s="112"/>
      <c r="X80" s="112"/>
      <c r="Y80" s="112"/>
    </row>
    <row r="81" spans="1: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3"/>
      <c r="O81" s="113"/>
      <c r="P81" s="113"/>
      <c r="Q81" s="113"/>
      <c r="R81" s="112"/>
      <c r="S81" s="112"/>
      <c r="T81" s="112"/>
      <c r="U81" s="112"/>
      <c r="V81" s="112"/>
      <c r="W81" s="112"/>
      <c r="X81" s="112"/>
      <c r="Y81" s="112"/>
    </row>
    <row r="82" spans="1: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3"/>
      <c r="O82" s="113"/>
      <c r="P82" s="113"/>
      <c r="Q82" s="113"/>
      <c r="R82" s="112"/>
      <c r="S82" s="112"/>
      <c r="T82" s="112"/>
      <c r="U82" s="112"/>
      <c r="V82" s="112"/>
      <c r="W82" s="112"/>
      <c r="X82" s="112"/>
      <c r="Y82" s="112"/>
    </row>
    <row r="83" spans="1: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3"/>
      <c r="O83" s="113"/>
      <c r="P83" s="113"/>
      <c r="Q83" s="113"/>
      <c r="R83" s="112"/>
      <c r="S83" s="112"/>
      <c r="T83" s="112"/>
      <c r="U83" s="112"/>
      <c r="V83" s="112"/>
      <c r="W83" s="112"/>
      <c r="X83" s="112"/>
      <c r="Y83" s="112"/>
    </row>
    <row r="84" spans="1: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3"/>
      <c r="O84" s="113"/>
      <c r="P84" s="113"/>
      <c r="Q84" s="113"/>
      <c r="R84" s="112"/>
      <c r="S84" s="112"/>
      <c r="T84" s="112"/>
      <c r="U84" s="112"/>
      <c r="V84" s="112"/>
      <c r="W84" s="112"/>
      <c r="X84" s="112"/>
      <c r="Y84" s="112"/>
    </row>
    <row r="85" spans="1: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3"/>
      <c r="O85" s="113"/>
      <c r="P85" s="113"/>
      <c r="Q85" s="113"/>
      <c r="R85" s="112"/>
      <c r="S85" s="112"/>
      <c r="T85" s="112"/>
      <c r="U85" s="112"/>
      <c r="V85" s="112"/>
      <c r="W85" s="112"/>
      <c r="X85" s="112"/>
      <c r="Y85" s="112"/>
    </row>
    <row r="86" spans="1: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3"/>
      <c r="O86" s="113"/>
      <c r="P86" s="113"/>
      <c r="Q86" s="113"/>
      <c r="R86" s="112"/>
      <c r="S86" s="112"/>
      <c r="T86" s="112"/>
      <c r="U86" s="112"/>
      <c r="V86" s="112"/>
      <c r="W86" s="112"/>
      <c r="X86" s="112"/>
      <c r="Y86" s="112"/>
    </row>
    <row r="87" spans="1: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3"/>
      <c r="O87" s="113"/>
      <c r="P87" s="113"/>
      <c r="Q87" s="113"/>
      <c r="R87" s="112"/>
      <c r="S87" s="112"/>
      <c r="T87" s="112"/>
      <c r="U87" s="112"/>
      <c r="V87" s="112"/>
      <c r="W87" s="112"/>
      <c r="X87" s="112"/>
      <c r="Y87" s="112"/>
    </row>
    <row r="88" spans="1:25">
      <c r="A88" s="281"/>
      <c r="B88" s="281"/>
      <c r="C88" s="281"/>
      <c r="D88" s="281"/>
      <c r="E88" s="281"/>
      <c r="F88" s="281"/>
      <c r="G88" s="112"/>
      <c r="H88" s="112"/>
      <c r="I88" s="112"/>
      <c r="J88" s="112"/>
      <c r="K88" s="112"/>
      <c r="L88" s="112"/>
      <c r="M88" s="112"/>
      <c r="N88" s="113"/>
      <c r="O88" s="113"/>
      <c r="P88" s="113"/>
      <c r="Q88" s="113"/>
      <c r="R88" s="112"/>
      <c r="S88" s="112"/>
      <c r="T88" s="112"/>
      <c r="U88" s="112"/>
      <c r="V88" s="112"/>
      <c r="W88" s="112"/>
      <c r="X88" s="112"/>
      <c r="Y88" s="112"/>
    </row>
    <row r="89" spans="1:2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3"/>
      <c r="O89" s="113"/>
      <c r="P89" s="113"/>
      <c r="Q89" s="113"/>
      <c r="R89" s="112"/>
      <c r="S89" s="112"/>
      <c r="T89" s="112"/>
      <c r="U89" s="112"/>
      <c r="V89" s="112"/>
      <c r="W89" s="112"/>
      <c r="X89" s="112"/>
      <c r="Y89" s="112"/>
    </row>
    <row r="90" spans="1: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3"/>
      <c r="P90" s="113"/>
      <c r="Q90" s="113"/>
      <c r="R90" s="112"/>
      <c r="S90" s="112"/>
      <c r="T90" s="112"/>
      <c r="U90" s="112"/>
      <c r="V90" s="112"/>
      <c r="W90" s="112"/>
      <c r="X90" s="112"/>
      <c r="Y90" s="112"/>
    </row>
    <row r="91" spans="1: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3"/>
      <c r="O91" s="113"/>
      <c r="P91" s="113"/>
      <c r="Q91" s="113"/>
      <c r="R91" s="112"/>
      <c r="S91" s="112"/>
      <c r="T91" s="112"/>
      <c r="U91" s="112"/>
      <c r="V91" s="112"/>
      <c r="W91" s="112"/>
      <c r="X91" s="112"/>
      <c r="Y91" s="112"/>
    </row>
    <row r="92" spans="1: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3"/>
      <c r="O92" s="113"/>
      <c r="P92" s="113"/>
      <c r="Q92" s="113"/>
      <c r="R92" s="112"/>
      <c r="S92" s="112"/>
      <c r="T92" s="112"/>
      <c r="U92" s="112"/>
      <c r="V92" s="112"/>
      <c r="W92" s="112"/>
      <c r="X92" s="112"/>
      <c r="Y92" s="112"/>
    </row>
    <row r="93" spans="1: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3"/>
      <c r="O93" s="113"/>
      <c r="P93" s="113"/>
      <c r="Q93" s="113"/>
      <c r="R93" s="112"/>
      <c r="S93" s="112"/>
      <c r="T93" s="112"/>
      <c r="U93" s="112"/>
      <c r="V93" s="112"/>
      <c r="W93" s="112"/>
      <c r="X93" s="112"/>
      <c r="Y93" s="112"/>
    </row>
    <row r="94" spans="1: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3"/>
      <c r="O94" s="113"/>
      <c r="P94" s="113"/>
      <c r="Q94" s="113"/>
      <c r="R94" s="112"/>
      <c r="S94" s="112"/>
      <c r="T94" s="112"/>
      <c r="U94" s="112"/>
      <c r="V94" s="112"/>
      <c r="W94" s="112"/>
      <c r="X94" s="112"/>
      <c r="Y94" s="112"/>
    </row>
    <row r="95" spans="1: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3"/>
      <c r="O95" s="113"/>
      <c r="P95" s="113"/>
      <c r="Q95" s="113"/>
      <c r="R95" s="112"/>
      <c r="S95" s="112"/>
      <c r="T95" s="112"/>
      <c r="U95" s="112"/>
      <c r="V95" s="112"/>
      <c r="W95" s="112"/>
      <c r="X95" s="112"/>
      <c r="Y95" s="112"/>
    </row>
    <row r="96" spans="1: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3"/>
      <c r="O96" s="113"/>
      <c r="P96" s="113"/>
      <c r="Q96" s="113"/>
      <c r="R96" s="112"/>
      <c r="S96" s="112"/>
      <c r="T96" s="112"/>
      <c r="U96" s="112"/>
      <c r="V96" s="112"/>
      <c r="W96" s="112"/>
      <c r="X96" s="112"/>
      <c r="Y96" s="112"/>
    </row>
    <row r="97" spans="1: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3"/>
      <c r="O97" s="113"/>
      <c r="P97" s="113"/>
      <c r="Q97" s="113"/>
      <c r="R97" s="112"/>
      <c r="S97" s="112"/>
      <c r="T97" s="112"/>
      <c r="U97" s="112"/>
      <c r="V97" s="112"/>
      <c r="W97" s="112"/>
      <c r="X97" s="112"/>
      <c r="Y97" s="112"/>
    </row>
    <row r="98" spans="1: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3"/>
      <c r="O98" s="113"/>
      <c r="P98" s="113"/>
      <c r="Q98" s="113"/>
      <c r="R98" s="112"/>
      <c r="S98" s="112"/>
      <c r="T98" s="112"/>
      <c r="U98" s="112"/>
      <c r="V98" s="112"/>
      <c r="W98" s="112"/>
      <c r="X98" s="112"/>
      <c r="Y98" s="112"/>
    </row>
    <row r="99" spans="1: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3"/>
      <c r="O99" s="113"/>
      <c r="P99" s="113"/>
      <c r="Q99" s="113"/>
      <c r="R99" s="112"/>
      <c r="S99" s="112"/>
      <c r="T99" s="112"/>
      <c r="U99" s="112"/>
      <c r="V99" s="112"/>
      <c r="W99" s="112"/>
      <c r="X99" s="112"/>
      <c r="Y99" s="112"/>
    </row>
    <row r="100" spans="1: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3"/>
      <c r="O100" s="113"/>
      <c r="P100" s="113"/>
      <c r="Q100" s="113"/>
      <c r="R100" s="112"/>
      <c r="S100" s="112"/>
      <c r="T100" s="112"/>
      <c r="U100" s="112"/>
      <c r="V100" s="112"/>
      <c r="W100" s="112"/>
      <c r="X100" s="112"/>
      <c r="Y100" s="112"/>
    </row>
    <row r="101" spans="1: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3"/>
      <c r="O101" s="113"/>
      <c r="P101" s="113"/>
      <c r="Q101" s="113"/>
      <c r="R101" s="112"/>
      <c r="S101" s="112"/>
      <c r="T101" s="112"/>
      <c r="U101" s="112"/>
      <c r="V101" s="112"/>
      <c r="W101" s="112"/>
      <c r="X101" s="112"/>
      <c r="Y101" s="112"/>
    </row>
    <row r="102" spans="1: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3"/>
      <c r="O102" s="113"/>
      <c r="P102" s="113"/>
      <c r="Q102" s="113"/>
      <c r="R102" s="112"/>
      <c r="S102" s="112"/>
      <c r="T102" s="112"/>
      <c r="U102" s="112"/>
      <c r="V102" s="112"/>
      <c r="W102" s="112"/>
      <c r="X102" s="112"/>
      <c r="Y102" s="112"/>
    </row>
    <row r="103" spans="1: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3"/>
      <c r="O103" s="113"/>
      <c r="P103" s="113"/>
      <c r="Q103" s="113"/>
      <c r="R103" s="112"/>
      <c r="S103" s="112"/>
      <c r="T103" s="112"/>
      <c r="U103" s="112"/>
      <c r="V103" s="112"/>
      <c r="W103" s="112"/>
      <c r="X103" s="112"/>
      <c r="Y103" s="112"/>
    </row>
    <row r="104" spans="1: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3"/>
      <c r="O104" s="113"/>
      <c r="P104" s="113"/>
      <c r="Q104" s="113"/>
      <c r="R104" s="112"/>
      <c r="S104" s="112"/>
      <c r="T104" s="112"/>
      <c r="U104" s="112"/>
      <c r="V104" s="112"/>
      <c r="W104" s="112"/>
      <c r="X104" s="112"/>
      <c r="Y104" s="112"/>
    </row>
    <row r="105" spans="1: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3"/>
      <c r="O105" s="113"/>
      <c r="P105" s="113"/>
      <c r="Q105" s="113"/>
      <c r="R105" s="112"/>
      <c r="S105" s="112"/>
      <c r="T105" s="112"/>
      <c r="U105" s="112"/>
      <c r="V105" s="112"/>
      <c r="W105" s="112"/>
      <c r="X105" s="112"/>
      <c r="Y105" s="112"/>
    </row>
    <row r="106" spans="1: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3"/>
      <c r="O106" s="113"/>
      <c r="P106" s="113"/>
      <c r="Q106" s="113"/>
      <c r="R106" s="112"/>
      <c r="S106" s="112"/>
      <c r="T106" s="112"/>
      <c r="U106" s="112"/>
      <c r="V106" s="112"/>
      <c r="W106" s="112"/>
      <c r="X106" s="112"/>
      <c r="Y106" s="112"/>
    </row>
    <row r="107" spans="1: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3"/>
      <c r="O107" s="113"/>
      <c r="P107" s="113"/>
      <c r="Q107" s="113"/>
      <c r="R107" s="112"/>
      <c r="S107" s="112"/>
      <c r="T107" s="112"/>
      <c r="U107" s="112"/>
      <c r="V107" s="112"/>
      <c r="W107" s="112"/>
      <c r="X107" s="112"/>
      <c r="Y107" s="112"/>
    </row>
    <row r="108" spans="1: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3"/>
      <c r="O108" s="113"/>
      <c r="P108" s="113"/>
      <c r="Q108" s="113"/>
      <c r="R108" s="112"/>
      <c r="S108" s="112"/>
      <c r="T108" s="112"/>
      <c r="U108" s="112"/>
      <c r="V108" s="112"/>
      <c r="W108" s="112"/>
      <c r="X108" s="112"/>
      <c r="Y108" s="112"/>
    </row>
    <row r="109" spans="1: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3"/>
      <c r="O109" s="113"/>
      <c r="P109" s="113"/>
      <c r="Q109" s="113"/>
      <c r="R109" s="112"/>
      <c r="S109" s="112"/>
      <c r="T109" s="112"/>
      <c r="U109" s="112"/>
      <c r="V109" s="112"/>
      <c r="W109" s="112"/>
      <c r="X109" s="112"/>
      <c r="Y109" s="112"/>
    </row>
    <row r="110" spans="1: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3"/>
      <c r="O110" s="113"/>
      <c r="P110" s="113"/>
      <c r="Q110" s="113"/>
      <c r="R110" s="112"/>
      <c r="S110" s="112"/>
      <c r="T110" s="112"/>
      <c r="U110" s="112"/>
      <c r="V110" s="112"/>
      <c r="W110" s="112"/>
      <c r="X110" s="112"/>
      <c r="Y110" s="112"/>
    </row>
    <row r="111" spans="1: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3"/>
      <c r="O111" s="113"/>
      <c r="P111" s="113"/>
      <c r="Q111" s="113"/>
      <c r="R111" s="112"/>
      <c r="S111" s="112"/>
      <c r="T111" s="112"/>
      <c r="U111" s="112"/>
      <c r="V111" s="112"/>
      <c r="W111" s="112"/>
      <c r="X111" s="112"/>
      <c r="Y111" s="112"/>
    </row>
    <row r="112" spans="1: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3"/>
      <c r="O112" s="113"/>
      <c r="P112" s="113"/>
      <c r="Q112" s="113"/>
      <c r="R112" s="112"/>
      <c r="S112" s="112"/>
      <c r="T112" s="112"/>
      <c r="U112" s="112"/>
      <c r="V112" s="112"/>
      <c r="W112" s="112"/>
      <c r="X112" s="112"/>
      <c r="Y112" s="112"/>
    </row>
    <row r="113" spans="1: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3"/>
      <c r="O113" s="113"/>
      <c r="P113" s="113"/>
      <c r="Q113" s="113"/>
      <c r="R113" s="112"/>
      <c r="S113" s="112"/>
      <c r="T113" s="112"/>
      <c r="U113" s="112"/>
      <c r="V113" s="112"/>
      <c r="W113" s="112"/>
      <c r="X113" s="112"/>
      <c r="Y113" s="112"/>
    </row>
    <row r="114" spans="1: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3"/>
      <c r="O114" s="113"/>
      <c r="P114" s="113"/>
      <c r="Q114" s="113"/>
      <c r="R114" s="112"/>
      <c r="S114" s="112"/>
      <c r="T114" s="112"/>
      <c r="U114" s="112"/>
      <c r="V114" s="112"/>
      <c r="W114" s="112"/>
      <c r="X114" s="112"/>
      <c r="Y114" s="112"/>
    </row>
    <row r="115" spans="1: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3"/>
      <c r="O115" s="113"/>
      <c r="P115" s="113"/>
      <c r="Q115" s="113"/>
      <c r="R115" s="112"/>
      <c r="S115" s="112"/>
      <c r="T115" s="112"/>
      <c r="U115" s="112"/>
      <c r="V115" s="112"/>
      <c r="W115" s="112"/>
      <c r="X115" s="112"/>
      <c r="Y115" s="112"/>
    </row>
    <row r="116" spans="1: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3"/>
      <c r="O116" s="113"/>
      <c r="P116" s="113"/>
      <c r="Q116" s="113"/>
      <c r="R116" s="112"/>
      <c r="S116" s="112"/>
      <c r="T116" s="112"/>
      <c r="U116" s="112"/>
      <c r="V116" s="112"/>
      <c r="W116" s="112"/>
      <c r="X116" s="112"/>
      <c r="Y116" s="112"/>
    </row>
    <row r="117" spans="1: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3"/>
      <c r="O117" s="113"/>
      <c r="P117" s="113"/>
      <c r="Q117" s="113"/>
      <c r="R117" s="112"/>
      <c r="S117" s="112"/>
      <c r="T117" s="112"/>
      <c r="U117" s="112"/>
      <c r="V117" s="112"/>
      <c r="W117" s="112"/>
      <c r="X117" s="112"/>
      <c r="Y117" s="112"/>
    </row>
    <row r="118" spans="1: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3"/>
      <c r="P118" s="113"/>
      <c r="Q118" s="113"/>
      <c r="R118" s="112"/>
      <c r="S118" s="112"/>
      <c r="T118" s="112"/>
      <c r="U118" s="112"/>
      <c r="V118" s="112"/>
      <c r="W118" s="112"/>
      <c r="X118" s="112"/>
      <c r="Y118" s="112"/>
    </row>
    <row r="119" spans="1: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3"/>
      <c r="O119" s="113"/>
      <c r="P119" s="113"/>
      <c r="Q119" s="113"/>
      <c r="R119" s="112"/>
      <c r="S119" s="112"/>
      <c r="T119" s="112"/>
      <c r="U119" s="112"/>
      <c r="V119" s="112"/>
      <c r="W119" s="112"/>
      <c r="X119" s="112"/>
      <c r="Y119" s="112"/>
    </row>
    <row r="120" spans="1: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3"/>
      <c r="O120" s="113"/>
      <c r="P120" s="113"/>
      <c r="Q120" s="113"/>
      <c r="R120" s="112"/>
      <c r="S120" s="112"/>
      <c r="T120" s="112"/>
      <c r="U120" s="112"/>
      <c r="V120" s="112"/>
      <c r="W120" s="112"/>
      <c r="X120" s="112"/>
      <c r="Y120" s="112"/>
    </row>
    <row r="121" spans="1: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3"/>
      <c r="O121" s="113"/>
      <c r="P121" s="113"/>
      <c r="Q121" s="113"/>
      <c r="R121" s="112"/>
      <c r="S121" s="112"/>
      <c r="T121" s="112"/>
      <c r="U121" s="112"/>
      <c r="V121" s="112"/>
      <c r="W121" s="112"/>
      <c r="X121" s="112"/>
      <c r="Y121" s="112"/>
    </row>
    <row r="122" spans="1: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3"/>
      <c r="O122" s="113"/>
      <c r="P122" s="113"/>
      <c r="Q122" s="113"/>
      <c r="R122" s="112"/>
      <c r="S122" s="112"/>
      <c r="T122" s="112"/>
      <c r="U122" s="112"/>
      <c r="V122" s="112"/>
      <c r="W122" s="112"/>
      <c r="X122" s="112"/>
      <c r="Y122" s="112"/>
    </row>
    <row r="123" spans="1: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3"/>
      <c r="O123" s="113"/>
      <c r="P123" s="113"/>
      <c r="Q123" s="113"/>
      <c r="R123" s="112"/>
      <c r="S123" s="112"/>
      <c r="T123" s="112"/>
      <c r="U123" s="112"/>
      <c r="V123" s="112"/>
      <c r="W123" s="112"/>
      <c r="X123" s="112"/>
      <c r="Y123" s="112"/>
    </row>
    <row r="124" spans="1: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3"/>
      <c r="O124" s="113"/>
      <c r="P124" s="113"/>
      <c r="Q124" s="113"/>
      <c r="R124" s="112"/>
      <c r="S124" s="112"/>
      <c r="T124" s="112"/>
      <c r="U124" s="112"/>
      <c r="V124" s="112"/>
      <c r="W124" s="112"/>
      <c r="X124" s="112"/>
      <c r="Y124" s="112"/>
    </row>
    <row r="125" spans="1: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3"/>
      <c r="O125" s="113"/>
      <c r="P125" s="113"/>
      <c r="Q125" s="113"/>
      <c r="R125" s="112"/>
      <c r="S125" s="112"/>
      <c r="T125" s="112"/>
      <c r="U125" s="112"/>
      <c r="V125" s="112"/>
      <c r="W125" s="112"/>
      <c r="X125" s="112"/>
      <c r="Y125" s="112"/>
    </row>
    <row r="126" spans="1: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3"/>
      <c r="O126" s="113"/>
      <c r="P126" s="113"/>
      <c r="Q126" s="113"/>
      <c r="R126" s="112"/>
      <c r="S126" s="112"/>
      <c r="T126" s="112"/>
      <c r="U126" s="112"/>
      <c r="V126" s="112"/>
      <c r="W126" s="112"/>
      <c r="X126" s="112"/>
      <c r="Y126" s="112"/>
    </row>
    <row r="127" spans="1: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3"/>
      <c r="O127" s="113"/>
      <c r="P127" s="113"/>
      <c r="Q127" s="113"/>
      <c r="R127" s="112"/>
      <c r="S127" s="112"/>
      <c r="T127" s="112"/>
      <c r="U127" s="112"/>
      <c r="V127" s="112"/>
      <c r="W127" s="112"/>
      <c r="X127" s="112"/>
      <c r="Y127" s="112"/>
    </row>
    <row r="128" spans="1: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3"/>
      <c r="O128" s="113"/>
      <c r="P128" s="113"/>
      <c r="Q128" s="113"/>
      <c r="R128" s="112"/>
      <c r="S128" s="112"/>
      <c r="T128" s="112"/>
      <c r="U128" s="112"/>
      <c r="V128" s="112"/>
      <c r="W128" s="112"/>
      <c r="X128" s="112"/>
      <c r="Y128" s="112"/>
    </row>
    <row r="129" spans="1:25">
      <c r="A129" s="281"/>
      <c r="B129" s="281"/>
      <c r="C129" s="281"/>
      <c r="D129" s="281"/>
      <c r="E129" s="281"/>
      <c r="F129" s="281"/>
      <c r="G129" s="112"/>
      <c r="H129" s="112"/>
      <c r="I129" s="112"/>
      <c r="J129" s="112"/>
      <c r="K129" s="112"/>
      <c r="L129" s="112"/>
      <c r="M129" s="112"/>
      <c r="N129" s="113"/>
      <c r="O129" s="113"/>
      <c r="P129" s="113"/>
      <c r="Q129" s="113"/>
      <c r="R129" s="112"/>
      <c r="S129" s="112"/>
      <c r="T129" s="112"/>
      <c r="U129" s="112"/>
      <c r="V129" s="112"/>
      <c r="W129" s="112"/>
      <c r="X129" s="112"/>
      <c r="Y129" s="112"/>
    </row>
    <row r="130" spans="1:2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3"/>
      <c r="O130" s="113"/>
      <c r="P130" s="113"/>
      <c r="Q130" s="113"/>
      <c r="R130" s="112"/>
      <c r="S130" s="112"/>
      <c r="T130" s="112"/>
      <c r="U130" s="112"/>
      <c r="V130" s="112"/>
      <c r="W130" s="112"/>
      <c r="X130" s="112"/>
      <c r="Y130" s="112"/>
    </row>
    <row r="131" spans="1: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3"/>
      <c r="O131" s="113"/>
      <c r="P131" s="113"/>
      <c r="Q131" s="113"/>
      <c r="R131" s="112"/>
      <c r="S131" s="112"/>
      <c r="T131" s="112"/>
      <c r="U131" s="112"/>
      <c r="V131" s="112"/>
      <c r="W131" s="112"/>
      <c r="X131" s="112"/>
      <c r="Y131" s="112"/>
    </row>
    <row r="132" spans="1:2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3"/>
      <c r="O132" s="113"/>
      <c r="P132" s="113"/>
      <c r="Q132" s="113"/>
      <c r="R132" s="112"/>
      <c r="S132" s="112"/>
      <c r="T132" s="112"/>
      <c r="U132" s="112"/>
      <c r="V132" s="112"/>
      <c r="W132" s="112"/>
      <c r="X132" s="112"/>
      <c r="Y132" s="112"/>
    </row>
    <row r="133" spans="1:2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3"/>
      <c r="O133" s="113"/>
      <c r="P133" s="113"/>
      <c r="Q133" s="113"/>
      <c r="R133" s="112"/>
      <c r="S133" s="112"/>
      <c r="T133" s="112"/>
      <c r="U133" s="112"/>
      <c r="V133" s="112"/>
      <c r="W133" s="112"/>
      <c r="X133" s="112"/>
      <c r="Y133" s="112"/>
    </row>
    <row r="134" spans="1:2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3"/>
      <c r="O134" s="113"/>
      <c r="P134" s="113"/>
      <c r="Q134" s="113"/>
      <c r="R134" s="112"/>
      <c r="S134" s="112"/>
      <c r="T134" s="112"/>
      <c r="U134" s="112"/>
      <c r="V134" s="112"/>
      <c r="W134" s="112"/>
      <c r="X134" s="112"/>
      <c r="Y134" s="112"/>
    </row>
    <row r="135" spans="1:2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3"/>
      <c r="O135" s="113"/>
      <c r="P135" s="113"/>
      <c r="Q135" s="113"/>
      <c r="R135" s="112"/>
      <c r="S135" s="112"/>
      <c r="T135" s="112"/>
      <c r="U135" s="112"/>
      <c r="V135" s="112"/>
      <c r="W135" s="112"/>
      <c r="X135" s="112"/>
      <c r="Y135" s="112"/>
    </row>
    <row r="136" spans="1:2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3"/>
      <c r="O136" s="113"/>
      <c r="P136" s="113"/>
      <c r="Q136" s="113"/>
      <c r="R136" s="112"/>
      <c r="S136" s="112"/>
      <c r="T136" s="112"/>
      <c r="U136" s="112"/>
      <c r="V136" s="112"/>
      <c r="W136" s="112"/>
      <c r="X136" s="112"/>
      <c r="Y136" s="112"/>
    </row>
    <row r="137" spans="1:2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3"/>
      <c r="O137" s="113"/>
      <c r="P137" s="113"/>
      <c r="Q137" s="113"/>
      <c r="R137" s="112"/>
      <c r="S137" s="112"/>
      <c r="T137" s="112"/>
      <c r="U137" s="112"/>
      <c r="V137" s="112"/>
      <c r="W137" s="112"/>
      <c r="X137" s="112"/>
      <c r="Y137" s="112"/>
    </row>
    <row r="138" spans="1:2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3"/>
      <c r="O138" s="113"/>
      <c r="P138" s="113"/>
      <c r="Q138" s="113"/>
      <c r="R138" s="112"/>
      <c r="S138" s="112"/>
      <c r="T138" s="112"/>
      <c r="U138" s="112"/>
      <c r="V138" s="112"/>
      <c r="W138" s="112"/>
      <c r="X138" s="112"/>
      <c r="Y138" s="112"/>
    </row>
    <row r="139" spans="1: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3"/>
      <c r="O139" s="113"/>
      <c r="P139" s="113"/>
      <c r="Q139" s="113"/>
      <c r="R139" s="112"/>
      <c r="S139" s="112"/>
      <c r="T139" s="112"/>
      <c r="U139" s="112"/>
      <c r="V139" s="112"/>
      <c r="W139" s="112"/>
      <c r="X139" s="112"/>
      <c r="Y139" s="112"/>
    </row>
    <row r="140" spans="1:2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3"/>
      <c r="O140" s="113"/>
      <c r="P140" s="113"/>
      <c r="Q140" s="113"/>
      <c r="R140" s="112"/>
      <c r="S140" s="112"/>
      <c r="T140" s="112"/>
      <c r="U140" s="112"/>
      <c r="V140" s="112"/>
      <c r="W140" s="112"/>
      <c r="X140" s="112"/>
      <c r="Y140" s="112"/>
    </row>
    <row r="141" spans="1:2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3"/>
      <c r="O141" s="113"/>
      <c r="P141" s="113"/>
      <c r="Q141" s="113"/>
      <c r="R141" s="112"/>
      <c r="S141" s="112"/>
      <c r="T141" s="112"/>
      <c r="U141" s="112"/>
      <c r="V141" s="112"/>
      <c r="W141" s="112"/>
      <c r="X141" s="112"/>
      <c r="Y141" s="112"/>
    </row>
    <row r="142" spans="1: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3"/>
      <c r="O142" s="113"/>
      <c r="P142" s="113"/>
      <c r="Q142" s="113"/>
      <c r="R142" s="112"/>
      <c r="S142" s="112"/>
      <c r="T142" s="112"/>
      <c r="U142" s="112"/>
      <c r="V142" s="112"/>
      <c r="W142" s="112"/>
      <c r="X142" s="112"/>
      <c r="Y142" s="112"/>
    </row>
    <row r="143" spans="1: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3"/>
      <c r="O143" s="113"/>
      <c r="P143" s="113"/>
      <c r="Q143" s="113"/>
      <c r="R143" s="112"/>
      <c r="S143" s="112"/>
      <c r="T143" s="112"/>
      <c r="U143" s="112"/>
      <c r="V143" s="112"/>
      <c r="W143" s="112"/>
      <c r="X143" s="112"/>
      <c r="Y143" s="112"/>
    </row>
    <row r="144" spans="1: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3"/>
      <c r="O144" s="113"/>
      <c r="P144" s="113"/>
      <c r="Q144" s="113"/>
      <c r="R144" s="112"/>
      <c r="S144" s="112"/>
      <c r="T144" s="112"/>
      <c r="U144" s="112"/>
      <c r="V144" s="112"/>
      <c r="W144" s="112"/>
      <c r="X144" s="112"/>
      <c r="Y144" s="112"/>
    </row>
    <row r="145" spans="1: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3"/>
      <c r="O145" s="113"/>
      <c r="P145" s="113"/>
      <c r="Q145" s="113"/>
      <c r="R145" s="112"/>
      <c r="S145" s="112"/>
      <c r="T145" s="112"/>
      <c r="U145" s="112"/>
      <c r="V145" s="112"/>
      <c r="W145" s="112"/>
      <c r="X145" s="112"/>
      <c r="Y145" s="112"/>
    </row>
    <row r="146" spans="1: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3"/>
      <c r="O146" s="113"/>
      <c r="P146" s="113"/>
      <c r="Q146" s="113"/>
      <c r="R146" s="112"/>
      <c r="S146" s="112"/>
      <c r="T146" s="112"/>
      <c r="U146" s="112"/>
      <c r="V146" s="112"/>
      <c r="W146" s="112"/>
      <c r="X146" s="112"/>
      <c r="Y146" s="112"/>
    </row>
    <row r="147" spans="1: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3"/>
      <c r="O147" s="113"/>
      <c r="P147" s="113"/>
      <c r="Q147" s="113"/>
      <c r="R147" s="112"/>
      <c r="S147" s="112"/>
      <c r="T147" s="112"/>
      <c r="U147" s="112"/>
      <c r="V147" s="112"/>
      <c r="W147" s="112"/>
      <c r="X147" s="112"/>
      <c r="Y147" s="112"/>
    </row>
    <row r="148" spans="1:2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3"/>
      <c r="O148" s="113"/>
      <c r="P148" s="113"/>
      <c r="Q148" s="113"/>
      <c r="R148" s="112"/>
      <c r="S148" s="112"/>
      <c r="T148" s="112"/>
      <c r="U148" s="112"/>
      <c r="V148" s="112"/>
      <c r="W148" s="112"/>
      <c r="X148" s="112"/>
      <c r="Y148" s="112"/>
    </row>
    <row r="149" spans="1:2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3"/>
      <c r="O149" s="113"/>
      <c r="P149" s="113"/>
      <c r="Q149" s="113"/>
      <c r="R149" s="112"/>
      <c r="S149" s="112"/>
      <c r="T149" s="112"/>
      <c r="U149" s="112"/>
      <c r="V149" s="112"/>
      <c r="W149" s="112"/>
      <c r="X149" s="112"/>
      <c r="Y149" s="112"/>
    </row>
    <row r="150" spans="1:2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3"/>
      <c r="O150" s="113"/>
      <c r="P150" s="113"/>
      <c r="Q150" s="113"/>
      <c r="R150" s="112"/>
      <c r="S150" s="112"/>
      <c r="T150" s="112"/>
      <c r="U150" s="112"/>
      <c r="V150" s="112"/>
      <c r="W150" s="112"/>
      <c r="X150" s="112"/>
      <c r="Y150" s="112"/>
    </row>
    <row r="151" spans="1:2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3"/>
      <c r="O151" s="113"/>
      <c r="P151" s="113"/>
      <c r="Q151" s="113"/>
      <c r="R151" s="112"/>
      <c r="S151" s="112"/>
      <c r="T151" s="112"/>
      <c r="U151" s="112"/>
      <c r="V151" s="112"/>
      <c r="W151" s="112"/>
      <c r="X151" s="112"/>
      <c r="Y151" s="112"/>
    </row>
    <row r="152" spans="1:2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3"/>
      <c r="O152" s="113"/>
      <c r="P152" s="113"/>
      <c r="Q152" s="113"/>
      <c r="R152" s="112"/>
      <c r="S152" s="112"/>
      <c r="T152" s="112"/>
      <c r="U152" s="112"/>
      <c r="V152" s="112"/>
      <c r="W152" s="112"/>
      <c r="X152" s="112"/>
      <c r="Y152" s="112"/>
    </row>
    <row r="153" spans="1:2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3"/>
      <c r="O153" s="113"/>
      <c r="P153" s="113"/>
      <c r="Q153" s="113"/>
      <c r="R153" s="112"/>
      <c r="S153" s="112"/>
      <c r="T153" s="112"/>
      <c r="U153" s="112"/>
      <c r="V153" s="112"/>
      <c r="W153" s="112"/>
      <c r="X153" s="112"/>
      <c r="Y153" s="112"/>
    </row>
    <row r="154" spans="1:2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3"/>
      <c r="O154" s="113"/>
      <c r="P154" s="113"/>
      <c r="Q154" s="113"/>
      <c r="R154" s="112"/>
      <c r="S154" s="112"/>
      <c r="T154" s="112"/>
      <c r="U154" s="112"/>
      <c r="V154" s="112"/>
      <c r="W154" s="112"/>
      <c r="X154" s="112"/>
      <c r="Y154" s="112"/>
    </row>
    <row r="155" spans="1:2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3"/>
      <c r="O155" s="113"/>
      <c r="P155" s="113"/>
      <c r="Q155" s="113"/>
      <c r="R155" s="112"/>
      <c r="S155" s="112"/>
      <c r="T155" s="112"/>
      <c r="U155" s="112"/>
      <c r="V155" s="112"/>
      <c r="W155" s="112"/>
      <c r="X155" s="112"/>
      <c r="Y155" s="112"/>
    </row>
    <row r="156" spans="1:2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3"/>
      <c r="O156" s="113"/>
      <c r="P156" s="113"/>
      <c r="Q156" s="113"/>
      <c r="R156" s="112"/>
      <c r="S156" s="112"/>
      <c r="T156" s="112"/>
      <c r="U156" s="112"/>
      <c r="V156" s="112"/>
      <c r="W156" s="112"/>
      <c r="X156" s="112"/>
      <c r="Y156" s="112"/>
    </row>
    <row r="157" spans="1:2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3"/>
      <c r="O157" s="113"/>
      <c r="P157" s="113"/>
      <c r="Q157" s="113"/>
      <c r="R157" s="112"/>
      <c r="S157" s="112"/>
      <c r="T157" s="112"/>
      <c r="U157" s="112"/>
      <c r="V157" s="112"/>
      <c r="W157" s="112"/>
      <c r="X157" s="112"/>
      <c r="Y157" s="112"/>
    </row>
    <row r="158" spans="1:2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3"/>
      <c r="O158" s="113"/>
      <c r="P158" s="113"/>
      <c r="Q158" s="113"/>
      <c r="R158" s="112"/>
      <c r="S158" s="112"/>
      <c r="T158" s="112"/>
      <c r="U158" s="112"/>
      <c r="V158" s="112"/>
      <c r="W158" s="112"/>
      <c r="X158" s="112"/>
      <c r="Y158" s="112"/>
    </row>
    <row r="159" spans="1:2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3"/>
      <c r="O159" s="113"/>
      <c r="P159" s="113"/>
      <c r="Q159" s="113"/>
      <c r="R159" s="112"/>
      <c r="S159" s="112"/>
      <c r="T159" s="112"/>
      <c r="U159" s="112"/>
      <c r="V159" s="112"/>
      <c r="W159" s="112"/>
      <c r="X159" s="112"/>
      <c r="Y159" s="112"/>
    </row>
    <row r="160" spans="1:2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3"/>
      <c r="O160" s="113"/>
      <c r="P160" s="113"/>
      <c r="Q160" s="113"/>
      <c r="R160" s="112"/>
      <c r="S160" s="112"/>
      <c r="T160" s="112"/>
      <c r="U160" s="112"/>
      <c r="V160" s="112"/>
      <c r="W160" s="112"/>
      <c r="X160" s="112"/>
      <c r="Y160" s="112"/>
    </row>
    <row r="161" spans="1:2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3"/>
      <c r="O161" s="113"/>
      <c r="P161" s="113"/>
      <c r="Q161" s="113"/>
      <c r="R161" s="112"/>
      <c r="S161" s="112"/>
      <c r="T161" s="112"/>
      <c r="U161" s="112"/>
      <c r="V161" s="112"/>
      <c r="W161" s="112"/>
      <c r="X161" s="112"/>
      <c r="Y161" s="112"/>
    </row>
    <row r="162" spans="1:2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3"/>
      <c r="O162" s="113"/>
      <c r="P162" s="113"/>
      <c r="Q162" s="113"/>
      <c r="R162" s="112"/>
      <c r="S162" s="112"/>
      <c r="T162" s="112"/>
      <c r="U162" s="112"/>
      <c r="V162" s="112"/>
      <c r="W162" s="112"/>
      <c r="X162" s="112"/>
      <c r="Y162" s="112"/>
    </row>
    <row r="163" spans="1:25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3"/>
      <c r="O163" s="113"/>
      <c r="P163" s="113"/>
      <c r="Q163" s="113"/>
      <c r="R163" s="116"/>
      <c r="S163" s="116"/>
      <c r="T163" s="116"/>
      <c r="U163" s="116"/>
      <c r="V163" s="116"/>
      <c r="W163" s="116"/>
      <c r="X163" s="116"/>
      <c r="Y163" s="116"/>
    </row>
    <row r="164" spans="1:25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3"/>
      <c r="O164" s="113"/>
      <c r="P164" s="113"/>
      <c r="Q164" s="113"/>
      <c r="R164" s="112"/>
      <c r="S164" s="112"/>
      <c r="T164" s="112"/>
      <c r="U164" s="112"/>
      <c r="V164" s="112"/>
      <c r="W164" s="112"/>
      <c r="X164" s="112"/>
      <c r="Y164" s="112"/>
    </row>
    <row r="165" spans="1:2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3"/>
      <c r="O165" s="113"/>
      <c r="P165" s="113"/>
      <c r="Q165" s="113"/>
      <c r="R165" s="112"/>
      <c r="S165" s="112"/>
      <c r="T165" s="112"/>
      <c r="U165" s="112"/>
      <c r="V165" s="112"/>
      <c r="W165" s="112"/>
      <c r="X165" s="112"/>
      <c r="Y165" s="112"/>
    </row>
    <row r="166" spans="1:2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3"/>
      <c r="O166" s="113"/>
      <c r="P166" s="113"/>
      <c r="Q166" s="113"/>
      <c r="R166" s="112"/>
      <c r="S166" s="112"/>
      <c r="T166" s="112"/>
      <c r="U166" s="112"/>
      <c r="V166" s="112"/>
      <c r="W166" s="112"/>
      <c r="X166" s="112"/>
      <c r="Y166" s="112"/>
    </row>
    <row r="167" spans="1:2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3"/>
      <c r="O167" s="113"/>
      <c r="P167" s="113"/>
      <c r="Q167" s="113"/>
      <c r="R167" s="112"/>
      <c r="S167" s="112"/>
      <c r="T167" s="112"/>
      <c r="U167" s="112"/>
      <c r="V167" s="112"/>
      <c r="W167" s="112"/>
      <c r="X167" s="112"/>
      <c r="Y167" s="112"/>
    </row>
    <row r="168" spans="1: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3"/>
      <c r="O168" s="113"/>
      <c r="P168" s="113"/>
      <c r="Q168" s="113"/>
      <c r="R168" s="112"/>
      <c r="S168" s="112"/>
      <c r="T168" s="112"/>
      <c r="U168" s="112"/>
      <c r="V168" s="112"/>
      <c r="W168" s="112"/>
      <c r="X168" s="112"/>
      <c r="Y168" s="112"/>
    </row>
    <row r="169" spans="1:25">
      <c r="A169" s="281"/>
      <c r="B169" s="281"/>
      <c r="C169" s="281"/>
      <c r="D169" s="281"/>
      <c r="E169" s="281"/>
      <c r="F169" s="281"/>
      <c r="G169" s="112"/>
      <c r="H169" s="112"/>
      <c r="I169" s="112"/>
      <c r="J169" s="112"/>
      <c r="K169" s="112"/>
      <c r="L169" s="112"/>
      <c r="M169" s="112"/>
      <c r="N169" s="113"/>
      <c r="O169" s="113"/>
      <c r="P169" s="113"/>
      <c r="Q169" s="113"/>
      <c r="R169" s="112"/>
      <c r="S169" s="112"/>
      <c r="T169" s="112"/>
      <c r="U169" s="112"/>
      <c r="V169" s="112"/>
      <c r="W169" s="112"/>
      <c r="X169" s="112"/>
      <c r="Y169" s="112"/>
    </row>
    <row r="170" spans="1:25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3"/>
      <c r="O170" s="113"/>
      <c r="P170" s="113"/>
      <c r="Q170" s="113"/>
      <c r="R170" s="112"/>
      <c r="S170" s="112"/>
      <c r="T170" s="112"/>
      <c r="U170" s="112"/>
      <c r="V170" s="112"/>
      <c r="W170" s="112"/>
      <c r="X170" s="112"/>
      <c r="Y170" s="112"/>
    </row>
    <row r="171" spans="1:2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3"/>
      <c r="O171" s="113"/>
      <c r="P171" s="113"/>
      <c r="Q171" s="113"/>
      <c r="R171" s="112"/>
      <c r="S171" s="112"/>
      <c r="T171" s="112"/>
      <c r="U171" s="112"/>
      <c r="V171" s="112"/>
      <c r="W171" s="112"/>
      <c r="X171" s="112"/>
      <c r="Y171" s="112"/>
    </row>
    <row r="172" spans="1:2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3"/>
      <c r="O172" s="113"/>
      <c r="P172" s="113"/>
      <c r="Q172" s="113"/>
      <c r="R172" s="112"/>
      <c r="S172" s="112"/>
      <c r="T172" s="112"/>
      <c r="U172" s="112"/>
      <c r="V172" s="112"/>
      <c r="W172" s="112"/>
      <c r="X172" s="112"/>
      <c r="Y172" s="112"/>
    </row>
    <row r="173" spans="1:2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3"/>
      <c r="O173" s="113"/>
      <c r="P173" s="113"/>
      <c r="Q173" s="113"/>
      <c r="R173" s="112"/>
      <c r="S173" s="112"/>
      <c r="T173" s="112"/>
      <c r="U173" s="112"/>
      <c r="V173" s="112"/>
      <c r="W173" s="112"/>
      <c r="X173" s="112"/>
      <c r="Y173" s="112"/>
    </row>
    <row r="174" spans="1:2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3"/>
      <c r="O174" s="113"/>
      <c r="P174" s="113"/>
      <c r="Q174" s="113"/>
      <c r="R174" s="112"/>
      <c r="S174" s="112"/>
      <c r="T174" s="112"/>
      <c r="U174" s="112"/>
      <c r="V174" s="112"/>
      <c r="W174" s="112"/>
      <c r="X174" s="112"/>
      <c r="Y174" s="112"/>
    </row>
    <row r="175" spans="1:2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3"/>
      <c r="O175" s="113"/>
      <c r="P175" s="113"/>
      <c r="Q175" s="113"/>
      <c r="R175" s="112"/>
      <c r="S175" s="112"/>
      <c r="T175" s="112"/>
      <c r="U175" s="112"/>
      <c r="V175" s="112"/>
      <c r="W175" s="112"/>
      <c r="X175" s="112"/>
      <c r="Y175" s="112"/>
    </row>
    <row r="176" spans="1:2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3"/>
      <c r="O176" s="113"/>
      <c r="P176" s="113"/>
      <c r="Q176" s="113"/>
      <c r="R176" s="112"/>
      <c r="S176" s="112"/>
      <c r="T176" s="112"/>
      <c r="U176" s="112"/>
      <c r="V176" s="112"/>
      <c r="W176" s="112"/>
      <c r="X176" s="112"/>
      <c r="Y176" s="112"/>
    </row>
    <row r="177" spans="1:2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3"/>
      <c r="O177" s="113"/>
      <c r="P177" s="113"/>
      <c r="Q177" s="113"/>
      <c r="R177" s="112"/>
      <c r="S177" s="112"/>
      <c r="T177" s="112"/>
      <c r="U177" s="112"/>
      <c r="V177" s="112"/>
      <c r="W177" s="112"/>
      <c r="X177" s="112"/>
      <c r="Y177" s="112"/>
    </row>
    <row r="178" spans="1:2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3"/>
      <c r="O178" s="113"/>
      <c r="P178" s="113"/>
      <c r="Q178" s="113"/>
      <c r="R178" s="112"/>
      <c r="S178" s="112"/>
      <c r="T178" s="112"/>
      <c r="U178" s="112"/>
      <c r="V178" s="112"/>
      <c r="W178" s="112"/>
      <c r="X178" s="112"/>
      <c r="Y178" s="112"/>
    </row>
    <row r="179" spans="1:2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3"/>
      <c r="O179" s="113"/>
      <c r="P179" s="113"/>
      <c r="Q179" s="113"/>
      <c r="R179" s="112"/>
      <c r="S179" s="112"/>
      <c r="T179" s="112"/>
      <c r="U179" s="112"/>
      <c r="V179" s="112"/>
      <c r="W179" s="112"/>
      <c r="X179" s="112"/>
      <c r="Y179" s="112"/>
    </row>
    <row r="180" spans="1:2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13"/>
      <c r="P180" s="113"/>
      <c r="Q180" s="113"/>
      <c r="R180" s="112"/>
      <c r="S180" s="112"/>
      <c r="T180" s="112"/>
      <c r="U180" s="112"/>
      <c r="V180" s="112"/>
      <c r="W180" s="112"/>
      <c r="X180" s="112"/>
      <c r="Y180" s="112"/>
    </row>
    <row r="181" spans="1:2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3"/>
      <c r="O181" s="113"/>
      <c r="P181" s="113"/>
      <c r="Q181" s="113"/>
      <c r="R181" s="112"/>
      <c r="S181" s="112"/>
      <c r="T181" s="112"/>
      <c r="U181" s="112"/>
      <c r="V181" s="112"/>
      <c r="W181" s="112"/>
      <c r="X181" s="112"/>
      <c r="Y181" s="112"/>
    </row>
    <row r="182" spans="1:2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3"/>
      <c r="O182" s="113"/>
      <c r="P182" s="113"/>
      <c r="Q182" s="113"/>
      <c r="R182" s="112"/>
      <c r="S182" s="112"/>
      <c r="T182" s="112"/>
      <c r="U182" s="112"/>
      <c r="V182" s="112"/>
      <c r="W182" s="112"/>
      <c r="X182" s="112"/>
      <c r="Y182" s="112"/>
    </row>
    <row r="183" spans="1:2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3"/>
      <c r="O183" s="113"/>
      <c r="P183" s="113"/>
      <c r="Q183" s="113"/>
      <c r="R183" s="112"/>
      <c r="S183" s="112"/>
      <c r="T183" s="112"/>
      <c r="U183" s="112"/>
      <c r="V183" s="112"/>
      <c r="W183" s="112"/>
      <c r="X183" s="112"/>
      <c r="Y183" s="112"/>
    </row>
    <row r="184" spans="1:2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3"/>
      <c r="O184" s="113"/>
      <c r="P184" s="113"/>
      <c r="Q184" s="113"/>
      <c r="R184" s="112"/>
      <c r="S184" s="112"/>
      <c r="T184" s="112"/>
      <c r="U184" s="112"/>
      <c r="V184" s="112"/>
      <c r="W184" s="112"/>
      <c r="X184" s="112"/>
      <c r="Y184" s="112"/>
    </row>
    <row r="185" spans="1:2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3"/>
      <c r="O185" s="113"/>
      <c r="P185" s="113"/>
      <c r="Q185" s="113"/>
      <c r="R185" s="112"/>
      <c r="S185" s="112"/>
      <c r="T185" s="112"/>
      <c r="U185" s="112"/>
      <c r="V185" s="112"/>
      <c r="W185" s="112"/>
      <c r="X185" s="112"/>
      <c r="Y185" s="112"/>
    </row>
    <row r="186" spans="1:2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3"/>
      <c r="O186" s="113"/>
      <c r="P186" s="113"/>
      <c r="Q186" s="113"/>
      <c r="R186" s="112"/>
      <c r="S186" s="112"/>
      <c r="T186" s="112"/>
      <c r="U186" s="112"/>
      <c r="V186" s="112"/>
      <c r="W186" s="112"/>
      <c r="X186" s="112"/>
      <c r="Y186" s="112"/>
    </row>
    <row r="187" spans="1:2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3"/>
      <c r="O187" s="113"/>
      <c r="P187" s="113"/>
      <c r="Q187" s="113"/>
      <c r="R187" s="112"/>
      <c r="S187" s="112"/>
      <c r="T187" s="112"/>
      <c r="U187" s="112"/>
      <c r="V187" s="112"/>
      <c r="W187" s="112"/>
      <c r="X187" s="112"/>
      <c r="Y187" s="112"/>
    </row>
    <row r="188" spans="1:2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3"/>
      <c r="O188" s="113"/>
      <c r="P188" s="113"/>
      <c r="Q188" s="113"/>
      <c r="R188" s="112"/>
      <c r="S188" s="112"/>
      <c r="T188" s="112"/>
      <c r="U188" s="112"/>
      <c r="V188" s="112"/>
      <c r="W188" s="112"/>
      <c r="X188" s="112"/>
      <c r="Y188" s="112"/>
    </row>
    <row r="189" spans="1:2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3"/>
      <c r="O189" s="113"/>
      <c r="P189" s="113"/>
      <c r="Q189" s="113"/>
      <c r="R189" s="112"/>
      <c r="S189" s="112"/>
      <c r="T189" s="112"/>
      <c r="U189" s="112"/>
      <c r="V189" s="112"/>
      <c r="W189" s="112"/>
      <c r="X189" s="112"/>
      <c r="Y189" s="112"/>
    </row>
    <row r="190" spans="1:2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3"/>
      <c r="O190" s="113"/>
      <c r="P190" s="113"/>
      <c r="Q190" s="113"/>
      <c r="R190" s="112"/>
      <c r="S190" s="112"/>
      <c r="T190" s="112"/>
      <c r="U190" s="112"/>
      <c r="V190" s="112"/>
      <c r="W190" s="112"/>
      <c r="X190" s="112"/>
      <c r="Y190" s="112"/>
    </row>
    <row r="191" spans="1:2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3"/>
      <c r="O191" s="113"/>
      <c r="P191" s="113"/>
      <c r="Q191" s="113"/>
      <c r="R191" s="112"/>
      <c r="S191" s="112"/>
      <c r="T191" s="112"/>
      <c r="U191" s="112"/>
      <c r="V191" s="112"/>
      <c r="W191" s="112"/>
      <c r="X191" s="112"/>
      <c r="Y191" s="112"/>
    </row>
    <row r="192" spans="1:2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3"/>
      <c r="O192" s="113"/>
      <c r="P192" s="113"/>
      <c r="Q192" s="113"/>
      <c r="R192" s="112"/>
      <c r="S192" s="112"/>
      <c r="T192" s="112"/>
      <c r="U192" s="112"/>
      <c r="V192" s="112"/>
      <c r="W192" s="112"/>
      <c r="X192" s="112"/>
      <c r="Y192" s="112"/>
    </row>
    <row r="193" spans="1:2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3"/>
      <c r="O193" s="113"/>
      <c r="P193" s="113"/>
      <c r="Q193" s="113"/>
      <c r="R193" s="112"/>
      <c r="S193" s="112"/>
      <c r="T193" s="112"/>
      <c r="U193" s="112"/>
      <c r="V193" s="112"/>
      <c r="W193" s="112"/>
      <c r="X193" s="112"/>
      <c r="Y193" s="112"/>
    </row>
    <row r="194" spans="1:2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3"/>
      <c r="O194" s="113"/>
      <c r="P194" s="113"/>
      <c r="Q194" s="113"/>
      <c r="R194" s="112"/>
      <c r="S194" s="112"/>
      <c r="T194" s="112"/>
      <c r="U194" s="112"/>
      <c r="V194" s="112"/>
      <c r="W194" s="112"/>
      <c r="X194" s="112"/>
      <c r="Y194" s="112"/>
    </row>
    <row r="195" spans="1:2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3"/>
      <c r="O195" s="113"/>
      <c r="P195" s="113"/>
      <c r="Q195" s="113"/>
      <c r="R195" s="112"/>
      <c r="S195" s="112"/>
      <c r="T195" s="112"/>
      <c r="U195" s="112"/>
      <c r="V195" s="112"/>
      <c r="W195" s="112"/>
      <c r="X195" s="112"/>
      <c r="Y195" s="112"/>
    </row>
    <row r="196" spans="1:2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3"/>
      <c r="O196" s="113"/>
      <c r="P196" s="113"/>
      <c r="Q196" s="113"/>
      <c r="R196" s="112"/>
      <c r="S196" s="112"/>
      <c r="T196" s="112"/>
      <c r="U196" s="112"/>
      <c r="V196" s="112"/>
      <c r="W196" s="112"/>
      <c r="X196" s="112"/>
      <c r="Y196" s="112"/>
    </row>
    <row r="197" spans="1:2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3"/>
      <c r="O197" s="113"/>
      <c r="P197" s="113"/>
      <c r="Q197" s="113"/>
      <c r="R197" s="112"/>
      <c r="S197" s="112"/>
      <c r="T197" s="112"/>
      <c r="U197" s="112"/>
      <c r="V197" s="112"/>
      <c r="W197" s="112"/>
      <c r="X197" s="112"/>
      <c r="Y197" s="112"/>
    </row>
    <row r="198" spans="1:2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3"/>
      <c r="O198" s="113"/>
      <c r="P198" s="113"/>
      <c r="Q198" s="113"/>
      <c r="R198" s="112"/>
      <c r="S198" s="112"/>
      <c r="T198" s="112"/>
      <c r="U198" s="112"/>
      <c r="V198" s="112"/>
      <c r="W198" s="112"/>
      <c r="X198" s="112"/>
      <c r="Y198" s="112"/>
    </row>
    <row r="199" spans="1:2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3"/>
      <c r="O199" s="113"/>
      <c r="P199" s="113"/>
      <c r="Q199" s="113"/>
      <c r="R199" s="112"/>
      <c r="S199" s="112"/>
      <c r="T199" s="112"/>
      <c r="U199" s="112"/>
      <c r="V199" s="112"/>
      <c r="W199" s="112"/>
      <c r="X199" s="112"/>
      <c r="Y199" s="112"/>
    </row>
    <row r="200" spans="1:2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3"/>
      <c r="O200" s="113"/>
      <c r="P200" s="113"/>
      <c r="Q200" s="113"/>
      <c r="R200" s="112"/>
      <c r="S200" s="112"/>
      <c r="T200" s="112"/>
      <c r="U200" s="112"/>
      <c r="V200" s="112"/>
      <c r="W200" s="112"/>
      <c r="X200" s="112"/>
      <c r="Y200" s="112"/>
    </row>
    <row r="201" spans="1:2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3"/>
      <c r="O201" s="113"/>
      <c r="P201" s="113"/>
      <c r="Q201" s="113"/>
      <c r="R201" s="112"/>
      <c r="S201" s="112"/>
      <c r="T201" s="112"/>
      <c r="U201" s="112"/>
      <c r="V201" s="112"/>
      <c r="W201" s="112"/>
      <c r="X201" s="112"/>
      <c r="Y201" s="112"/>
    </row>
    <row r="202" spans="1:2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3"/>
      <c r="O202" s="113"/>
      <c r="P202" s="113"/>
      <c r="Q202" s="113"/>
      <c r="R202" s="112"/>
      <c r="S202" s="112"/>
      <c r="T202" s="112"/>
      <c r="U202" s="112"/>
      <c r="V202" s="112"/>
      <c r="W202" s="112"/>
      <c r="X202" s="112"/>
      <c r="Y202" s="112"/>
    </row>
    <row r="203" spans="1:2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3"/>
      <c r="O203" s="113"/>
      <c r="P203" s="113"/>
      <c r="Q203" s="113"/>
      <c r="R203" s="112"/>
      <c r="S203" s="112"/>
      <c r="T203" s="112"/>
      <c r="U203" s="112"/>
      <c r="V203" s="112"/>
      <c r="W203" s="112"/>
      <c r="X203" s="112"/>
      <c r="Y203" s="112"/>
    </row>
    <row r="204" spans="1:2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3"/>
      <c r="O204" s="113"/>
      <c r="P204" s="113"/>
      <c r="Q204" s="113"/>
      <c r="R204" s="112"/>
      <c r="S204" s="112"/>
      <c r="T204" s="112"/>
      <c r="U204" s="112"/>
      <c r="V204" s="112"/>
      <c r="W204" s="112"/>
      <c r="X204" s="112"/>
      <c r="Y204" s="112"/>
    </row>
    <row r="205" spans="1:2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3"/>
      <c r="O205" s="113"/>
      <c r="P205" s="113"/>
      <c r="Q205" s="113"/>
      <c r="R205" s="112"/>
      <c r="S205" s="112"/>
      <c r="T205" s="112"/>
      <c r="U205" s="112"/>
      <c r="V205" s="112"/>
      <c r="W205" s="112"/>
      <c r="X205" s="112"/>
      <c r="Y205" s="112"/>
    </row>
    <row r="206" spans="1:2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3"/>
      <c r="O206" s="113"/>
      <c r="P206" s="113"/>
      <c r="Q206" s="113"/>
      <c r="R206" s="112"/>
      <c r="S206" s="112"/>
      <c r="T206" s="112"/>
      <c r="U206" s="112"/>
      <c r="V206" s="112"/>
      <c r="W206" s="112"/>
      <c r="X206" s="112"/>
      <c r="Y206" s="112"/>
    </row>
    <row r="207" spans="1:25">
      <c r="A207" s="281"/>
      <c r="B207" s="281"/>
      <c r="C207" s="281"/>
      <c r="D207" s="281"/>
      <c r="E207" s="281"/>
      <c r="F207" s="281"/>
      <c r="G207" s="112"/>
      <c r="H207" s="112"/>
      <c r="I207" s="112"/>
      <c r="J207" s="112"/>
      <c r="K207" s="112"/>
      <c r="L207" s="112"/>
      <c r="M207" s="112"/>
      <c r="N207" s="113"/>
      <c r="O207" s="113"/>
      <c r="P207" s="113"/>
      <c r="Q207" s="113"/>
      <c r="R207" s="112"/>
      <c r="S207" s="112"/>
      <c r="T207" s="112"/>
      <c r="U207" s="112"/>
      <c r="V207" s="112"/>
      <c r="W207" s="112"/>
      <c r="X207" s="112"/>
      <c r="Y207" s="112"/>
    </row>
    <row r="208" spans="1:25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3"/>
      <c r="O208" s="113"/>
      <c r="P208" s="113"/>
      <c r="Q208" s="113"/>
      <c r="R208" s="112"/>
      <c r="S208" s="112"/>
      <c r="T208" s="112"/>
      <c r="U208" s="112"/>
      <c r="V208" s="112"/>
      <c r="W208" s="112"/>
      <c r="X208" s="112"/>
      <c r="Y208" s="112"/>
    </row>
    <row r="209" spans="1:2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3"/>
      <c r="O209" s="113"/>
      <c r="P209" s="113"/>
      <c r="Q209" s="113"/>
      <c r="R209" s="112"/>
      <c r="S209" s="112"/>
      <c r="T209" s="112"/>
      <c r="U209" s="112"/>
      <c r="V209" s="112"/>
      <c r="W209" s="112"/>
      <c r="X209" s="112"/>
      <c r="Y209" s="112"/>
    </row>
    <row r="210" spans="1:2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3"/>
      <c r="O210" s="113"/>
      <c r="P210" s="113"/>
      <c r="Q210" s="113"/>
      <c r="R210" s="112"/>
      <c r="S210" s="112"/>
      <c r="T210" s="112"/>
      <c r="U210" s="112"/>
      <c r="V210" s="112"/>
      <c r="W210" s="112"/>
      <c r="X210" s="112"/>
      <c r="Y210" s="112"/>
    </row>
    <row r="211" spans="1:2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3"/>
      <c r="O211" s="113"/>
      <c r="P211" s="113"/>
      <c r="Q211" s="113"/>
      <c r="R211" s="112"/>
      <c r="S211" s="112"/>
      <c r="T211" s="112"/>
      <c r="U211" s="112"/>
      <c r="V211" s="112"/>
      <c r="W211" s="112"/>
      <c r="X211" s="112"/>
      <c r="Y211" s="112"/>
    </row>
    <row r="212" spans="1:2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3"/>
      <c r="O212" s="113"/>
      <c r="P212" s="113"/>
      <c r="Q212" s="113"/>
      <c r="R212" s="112"/>
      <c r="S212" s="112"/>
      <c r="T212" s="112"/>
      <c r="U212" s="112"/>
      <c r="V212" s="112"/>
      <c r="W212" s="112"/>
      <c r="X212" s="112"/>
      <c r="Y212" s="112"/>
    </row>
    <row r="213" spans="1:2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3"/>
      <c r="O213" s="113"/>
      <c r="P213" s="113"/>
      <c r="Q213" s="113"/>
      <c r="R213" s="112"/>
      <c r="S213" s="112"/>
      <c r="T213" s="112"/>
      <c r="U213" s="112"/>
      <c r="V213" s="112"/>
      <c r="W213" s="112"/>
      <c r="X213" s="112"/>
      <c r="Y213" s="112"/>
    </row>
    <row r="214" spans="1:2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3"/>
      <c r="O214" s="113"/>
      <c r="P214" s="113"/>
      <c r="Q214" s="113"/>
      <c r="R214" s="112"/>
      <c r="S214" s="112"/>
      <c r="T214" s="112"/>
      <c r="U214" s="112"/>
      <c r="V214" s="112"/>
      <c r="W214" s="112"/>
      <c r="X214" s="112"/>
      <c r="Y214" s="112"/>
    </row>
    <row r="215" spans="1:2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3"/>
      <c r="O215" s="113"/>
      <c r="P215" s="113"/>
      <c r="Q215" s="113"/>
      <c r="R215" s="112"/>
      <c r="S215" s="112"/>
      <c r="T215" s="112"/>
      <c r="U215" s="112"/>
      <c r="V215" s="112"/>
      <c r="W215" s="112"/>
      <c r="X215" s="112"/>
      <c r="Y215" s="112"/>
    </row>
    <row r="216" spans="1:2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3"/>
      <c r="O216" s="113"/>
      <c r="P216" s="113"/>
      <c r="Q216" s="113"/>
      <c r="R216" s="112"/>
      <c r="S216" s="112"/>
      <c r="T216" s="112"/>
      <c r="U216" s="112"/>
      <c r="V216" s="112"/>
      <c r="W216" s="112"/>
      <c r="X216" s="112"/>
      <c r="Y216" s="112"/>
    </row>
    <row r="217" spans="1:2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3"/>
      <c r="O217" s="113"/>
      <c r="P217" s="113"/>
      <c r="Q217" s="113"/>
      <c r="R217" s="112"/>
      <c r="S217" s="112"/>
      <c r="T217" s="112"/>
      <c r="U217" s="112"/>
      <c r="V217" s="112"/>
      <c r="W217" s="112"/>
      <c r="X217" s="112"/>
      <c r="Y217" s="112"/>
    </row>
    <row r="218" spans="1:2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3"/>
      <c r="O218" s="113"/>
      <c r="P218" s="113"/>
      <c r="Q218" s="113"/>
      <c r="R218" s="112"/>
      <c r="S218" s="112"/>
      <c r="T218" s="112"/>
      <c r="U218" s="112"/>
      <c r="V218" s="112"/>
      <c r="W218" s="112"/>
      <c r="X218" s="112"/>
      <c r="Y218" s="112"/>
    </row>
    <row r="219" spans="1:2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3"/>
      <c r="O219" s="113"/>
      <c r="P219" s="113"/>
      <c r="Q219" s="113"/>
      <c r="R219" s="112"/>
      <c r="S219" s="112"/>
      <c r="T219" s="112"/>
      <c r="U219" s="112"/>
      <c r="V219" s="112"/>
      <c r="W219" s="112"/>
      <c r="X219" s="112"/>
      <c r="Y219" s="112"/>
    </row>
    <row r="220" spans="1:2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3"/>
      <c r="O220" s="113"/>
      <c r="P220" s="113"/>
      <c r="Q220" s="113"/>
      <c r="R220" s="112"/>
      <c r="S220" s="112"/>
      <c r="T220" s="112"/>
      <c r="U220" s="112"/>
      <c r="V220" s="112"/>
      <c r="W220" s="112"/>
      <c r="X220" s="112"/>
      <c r="Y220" s="112"/>
    </row>
    <row r="221" spans="1:2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3"/>
      <c r="O221" s="113"/>
      <c r="P221" s="113"/>
      <c r="Q221" s="113"/>
      <c r="R221" s="112"/>
      <c r="S221" s="112"/>
      <c r="T221" s="112"/>
      <c r="U221" s="112"/>
      <c r="V221" s="112"/>
      <c r="W221" s="112"/>
      <c r="X221" s="112"/>
      <c r="Y221" s="112"/>
    </row>
    <row r="222" spans="1:2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3"/>
      <c r="O222" s="113"/>
      <c r="P222" s="113"/>
      <c r="Q222" s="113"/>
      <c r="R222" s="112"/>
      <c r="S222" s="112"/>
      <c r="T222" s="112"/>
      <c r="U222" s="112"/>
      <c r="V222" s="112"/>
      <c r="W222" s="112"/>
      <c r="X222" s="112"/>
      <c r="Y222" s="112"/>
    </row>
    <row r="223" spans="1:2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3"/>
      <c r="O223" s="113"/>
      <c r="P223" s="113"/>
      <c r="Q223" s="113"/>
      <c r="R223" s="112"/>
      <c r="S223" s="112"/>
      <c r="T223" s="112"/>
      <c r="U223" s="112"/>
      <c r="V223" s="112"/>
      <c r="W223" s="112"/>
      <c r="X223" s="112"/>
      <c r="Y223" s="112"/>
    </row>
    <row r="224" spans="1:2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3"/>
      <c r="O224" s="113"/>
      <c r="P224" s="113"/>
      <c r="Q224" s="113"/>
      <c r="R224" s="112"/>
      <c r="S224" s="112"/>
      <c r="T224" s="112"/>
      <c r="U224" s="112"/>
      <c r="V224" s="112"/>
      <c r="W224" s="112"/>
      <c r="X224" s="112"/>
      <c r="Y224" s="112"/>
    </row>
    <row r="225" spans="1:2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3"/>
      <c r="O225" s="113"/>
      <c r="P225" s="113"/>
      <c r="Q225" s="113"/>
      <c r="R225" s="112"/>
      <c r="S225" s="112"/>
      <c r="T225" s="112"/>
      <c r="U225" s="112"/>
      <c r="V225" s="112"/>
      <c r="W225" s="112"/>
      <c r="X225" s="112"/>
      <c r="Y225" s="112"/>
    </row>
    <row r="226" spans="1:2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3"/>
      <c r="O226" s="113"/>
      <c r="P226" s="113"/>
      <c r="Q226" s="113"/>
      <c r="R226" s="112"/>
      <c r="S226" s="112"/>
      <c r="T226" s="112"/>
      <c r="U226" s="112"/>
      <c r="V226" s="112"/>
      <c r="W226" s="112"/>
      <c r="X226" s="112"/>
      <c r="Y226" s="112"/>
    </row>
    <row r="227" spans="1:2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3"/>
      <c r="O227" s="113"/>
      <c r="P227" s="113"/>
      <c r="Q227" s="113"/>
      <c r="R227" s="112"/>
      <c r="S227" s="112"/>
      <c r="T227" s="112"/>
      <c r="U227" s="112"/>
      <c r="V227" s="112"/>
      <c r="W227" s="112"/>
      <c r="X227" s="112"/>
      <c r="Y227" s="112"/>
    </row>
    <row r="228" spans="1:2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3"/>
      <c r="O228" s="113"/>
      <c r="P228" s="113"/>
      <c r="Q228" s="113"/>
      <c r="R228" s="112"/>
      <c r="S228" s="112"/>
      <c r="T228" s="112"/>
      <c r="U228" s="112"/>
      <c r="V228" s="112"/>
      <c r="W228" s="112"/>
      <c r="X228" s="112"/>
      <c r="Y228" s="112"/>
    </row>
    <row r="229" spans="1:2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3"/>
      <c r="O229" s="113"/>
      <c r="P229" s="113"/>
      <c r="Q229" s="113"/>
      <c r="R229" s="112"/>
      <c r="S229" s="112"/>
      <c r="T229" s="112"/>
      <c r="U229" s="112"/>
      <c r="V229" s="112"/>
      <c r="W229" s="112"/>
      <c r="X229" s="112"/>
      <c r="Y229" s="112"/>
    </row>
    <row r="230" spans="1:2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3"/>
      <c r="O230" s="113"/>
      <c r="P230" s="113"/>
      <c r="Q230" s="113"/>
      <c r="R230" s="112"/>
      <c r="S230" s="112"/>
      <c r="T230" s="112"/>
      <c r="U230" s="112"/>
      <c r="V230" s="112"/>
      <c r="W230" s="112"/>
      <c r="X230" s="112"/>
      <c r="Y230" s="112"/>
    </row>
    <row r="231" spans="1: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3"/>
      <c r="O231" s="113"/>
      <c r="P231" s="113"/>
      <c r="Q231" s="113"/>
      <c r="R231" s="117"/>
      <c r="S231" s="117"/>
      <c r="T231" s="117"/>
      <c r="U231" s="117"/>
      <c r="V231" s="117"/>
      <c r="W231" s="117"/>
      <c r="X231" s="117"/>
      <c r="Y231" s="117"/>
    </row>
    <row r="232" spans="1:25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3"/>
      <c r="O232" s="113"/>
      <c r="P232" s="113"/>
      <c r="Q232" s="113"/>
      <c r="R232" s="112"/>
      <c r="S232" s="112"/>
      <c r="T232" s="112"/>
      <c r="U232" s="112"/>
      <c r="V232" s="112"/>
      <c r="W232" s="112"/>
      <c r="X232" s="112"/>
      <c r="Y232" s="112"/>
    </row>
    <row r="233" spans="1:2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3"/>
      <c r="O233" s="113"/>
      <c r="P233" s="113"/>
      <c r="Q233" s="113"/>
      <c r="R233" s="112"/>
      <c r="S233" s="112"/>
      <c r="T233" s="112"/>
      <c r="U233" s="112"/>
      <c r="V233" s="112"/>
      <c r="W233" s="112"/>
      <c r="X233" s="112"/>
      <c r="Y233" s="112"/>
    </row>
    <row r="234" spans="1:2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3"/>
      <c r="O234" s="113"/>
      <c r="P234" s="113"/>
      <c r="Q234" s="113"/>
      <c r="R234" s="112"/>
      <c r="S234" s="112"/>
      <c r="T234" s="112"/>
      <c r="U234" s="112"/>
      <c r="V234" s="112"/>
      <c r="W234" s="112"/>
      <c r="X234" s="112"/>
      <c r="Y234" s="112"/>
    </row>
    <row r="235" spans="1:2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3"/>
      <c r="O235" s="113"/>
      <c r="P235" s="113"/>
      <c r="Q235" s="113"/>
      <c r="R235" s="112"/>
      <c r="S235" s="112"/>
      <c r="T235" s="112"/>
      <c r="U235" s="112"/>
      <c r="V235" s="112"/>
      <c r="W235" s="112"/>
      <c r="X235" s="112"/>
      <c r="Y235" s="112"/>
    </row>
    <row r="236" spans="1:2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3"/>
      <c r="O236" s="113"/>
      <c r="P236" s="113"/>
      <c r="Q236" s="113"/>
      <c r="R236" s="112"/>
      <c r="S236" s="112"/>
      <c r="T236" s="112"/>
      <c r="U236" s="112"/>
      <c r="V236" s="112"/>
      <c r="W236" s="112"/>
      <c r="X236" s="112"/>
      <c r="Y236" s="112"/>
    </row>
    <row r="237" spans="1:2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3"/>
      <c r="O237" s="113"/>
      <c r="P237" s="113"/>
      <c r="Q237" s="113"/>
      <c r="R237" s="112"/>
      <c r="S237" s="112"/>
      <c r="T237" s="112"/>
      <c r="U237" s="112"/>
      <c r="V237" s="112"/>
      <c r="W237" s="112"/>
      <c r="X237" s="112"/>
      <c r="Y237" s="112"/>
    </row>
    <row r="238" spans="1:2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3"/>
      <c r="O238" s="113"/>
      <c r="P238" s="113"/>
      <c r="Q238" s="113"/>
      <c r="R238" s="112"/>
      <c r="S238" s="112"/>
      <c r="T238" s="112"/>
      <c r="U238" s="112"/>
      <c r="V238" s="112"/>
      <c r="W238" s="112"/>
      <c r="X238" s="112"/>
      <c r="Y238" s="112"/>
    </row>
    <row r="239" spans="1:2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3"/>
      <c r="O239" s="113"/>
      <c r="P239" s="113"/>
      <c r="Q239" s="113"/>
      <c r="R239" s="112"/>
      <c r="S239" s="112"/>
      <c r="T239" s="112"/>
      <c r="U239" s="112"/>
      <c r="V239" s="112"/>
      <c r="W239" s="112"/>
      <c r="X239" s="112"/>
      <c r="Y239" s="112"/>
    </row>
    <row r="240" spans="1:2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3"/>
      <c r="O240" s="113"/>
      <c r="P240" s="113"/>
      <c r="Q240" s="113"/>
      <c r="R240" s="112"/>
      <c r="S240" s="112"/>
      <c r="T240" s="112"/>
      <c r="U240" s="112"/>
      <c r="V240" s="112"/>
      <c r="W240" s="112"/>
      <c r="X240" s="112"/>
      <c r="Y240" s="112"/>
    </row>
    <row r="241" spans="1:2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3"/>
      <c r="O241" s="113"/>
      <c r="P241" s="113"/>
      <c r="Q241" s="113"/>
      <c r="R241" s="112"/>
      <c r="S241" s="112"/>
      <c r="T241" s="112"/>
      <c r="U241" s="112"/>
      <c r="V241" s="112"/>
      <c r="W241" s="112"/>
      <c r="X241" s="112"/>
      <c r="Y241" s="112"/>
    </row>
    <row r="242" spans="1:2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3"/>
      <c r="O242" s="113"/>
      <c r="P242" s="113"/>
      <c r="Q242" s="113"/>
      <c r="R242" s="112"/>
      <c r="S242" s="112"/>
      <c r="T242" s="112"/>
      <c r="U242" s="112"/>
      <c r="V242" s="112"/>
      <c r="W242" s="112"/>
      <c r="X242" s="112"/>
      <c r="Y242" s="112"/>
    </row>
    <row r="243" spans="1:2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3"/>
      <c r="O243" s="113"/>
      <c r="P243" s="113"/>
      <c r="Q243" s="113"/>
      <c r="R243" s="112"/>
      <c r="S243" s="112"/>
      <c r="T243" s="112"/>
      <c r="U243" s="112"/>
      <c r="V243" s="112"/>
      <c r="W243" s="112"/>
      <c r="X243" s="112"/>
      <c r="Y243" s="112"/>
    </row>
    <row r="244" spans="1:2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3"/>
      <c r="O244" s="113"/>
      <c r="P244" s="113"/>
      <c r="Q244" s="113"/>
      <c r="R244" s="112"/>
      <c r="S244" s="112"/>
      <c r="T244" s="112"/>
      <c r="U244" s="112"/>
      <c r="V244" s="112"/>
      <c r="W244" s="112"/>
      <c r="X244" s="112"/>
      <c r="Y244" s="112"/>
    </row>
    <row r="245" spans="1:2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3"/>
      <c r="O245" s="113"/>
      <c r="P245" s="113"/>
      <c r="Q245" s="113"/>
      <c r="R245" s="112"/>
      <c r="S245" s="112"/>
      <c r="T245" s="112"/>
      <c r="U245" s="112"/>
      <c r="V245" s="112"/>
      <c r="W245" s="112"/>
      <c r="X245" s="112"/>
      <c r="Y245" s="112"/>
    </row>
    <row r="246" spans="1:25">
      <c r="A246" s="281"/>
      <c r="B246" s="281"/>
      <c r="C246" s="281"/>
      <c r="D246" s="281"/>
      <c r="E246" s="281"/>
      <c r="F246" s="281"/>
      <c r="G246" s="112"/>
      <c r="H246" s="112"/>
      <c r="I246" s="112"/>
      <c r="J246" s="112"/>
      <c r="K246" s="112"/>
      <c r="L246" s="112"/>
      <c r="M246" s="112"/>
      <c r="N246" s="113"/>
      <c r="O246" s="113"/>
      <c r="P246" s="113"/>
      <c r="Q246" s="113"/>
      <c r="R246" s="112"/>
      <c r="S246" s="112"/>
      <c r="T246" s="112"/>
      <c r="U246" s="112"/>
      <c r="V246" s="112"/>
      <c r="W246" s="112"/>
      <c r="X246" s="112"/>
      <c r="Y246" s="112"/>
    </row>
    <row r="247" spans="1:25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3"/>
      <c r="O247" s="113"/>
      <c r="P247" s="113"/>
      <c r="Q247" s="113"/>
      <c r="R247" s="112"/>
      <c r="S247" s="112"/>
      <c r="T247" s="112"/>
      <c r="U247" s="112"/>
      <c r="V247" s="112"/>
      <c r="W247" s="112"/>
      <c r="X247" s="112"/>
      <c r="Y247" s="112"/>
    </row>
    <row r="248" spans="1:2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3"/>
      <c r="O248" s="113"/>
      <c r="P248" s="113"/>
      <c r="Q248" s="113"/>
      <c r="R248" s="112"/>
      <c r="S248" s="112"/>
      <c r="T248" s="112"/>
      <c r="U248" s="112"/>
      <c r="V248" s="112"/>
      <c r="W248" s="112"/>
      <c r="X248" s="112"/>
      <c r="Y248" s="112"/>
    </row>
    <row r="249" spans="1:2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3"/>
      <c r="O249" s="113"/>
      <c r="P249" s="113"/>
      <c r="Q249" s="113"/>
      <c r="R249" s="112"/>
      <c r="S249" s="112"/>
      <c r="T249" s="112"/>
      <c r="U249" s="112"/>
      <c r="V249" s="112"/>
      <c r="W249" s="112"/>
      <c r="X249" s="112"/>
      <c r="Y249" s="112"/>
    </row>
    <row r="250" spans="1:2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3"/>
      <c r="O250" s="113"/>
      <c r="P250" s="113"/>
      <c r="Q250" s="113"/>
      <c r="R250" s="112"/>
      <c r="S250" s="112"/>
      <c r="T250" s="112"/>
      <c r="U250" s="112"/>
      <c r="V250" s="112"/>
      <c r="W250" s="112"/>
      <c r="X250" s="112"/>
      <c r="Y250" s="112"/>
    </row>
    <row r="251" spans="1:2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3"/>
      <c r="O251" s="113"/>
      <c r="P251" s="113"/>
      <c r="Q251" s="113"/>
      <c r="R251" s="112"/>
      <c r="S251" s="112"/>
      <c r="T251" s="112"/>
      <c r="U251" s="112"/>
      <c r="V251" s="112"/>
      <c r="W251" s="112"/>
      <c r="X251" s="112"/>
      <c r="Y251" s="112"/>
    </row>
    <row r="252" spans="1:2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3"/>
      <c r="O252" s="113"/>
      <c r="P252" s="113"/>
      <c r="Q252" s="113"/>
      <c r="R252" s="112"/>
      <c r="S252" s="112"/>
      <c r="T252" s="112"/>
      <c r="U252" s="112"/>
      <c r="V252" s="112"/>
      <c r="W252" s="112"/>
      <c r="X252" s="112"/>
      <c r="Y252" s="112"/>
    </row>
    <row r="253" spans="1:2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3"/>
      <c r="O253" s="113"/>
      <c r="P253" s="113"/>
      <c r="Q253" s="113"/>
      <c r="R253" s="112"/>
      <c r="S253" s="112"/>
      <c r="T253" s="112"/>
      <c r="U253" s="112"/>
      <c r="V253" s="112"/>
      <c r="W253" s="112"/>
      <c r="X253" s="112"/>
      <c r="Y253" s="112"/>
    </row>
    <row r="254" spans="1:2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3"/>
      <c r="O254" s="113"/>
      <c r="P254" s="113"/>
      <c r="Q254" s="113"/>
      <c r="R254" s="112"/>
      <c r="S254" s="112"/>
      <c r="T254" s="112"/>
      <c r="U254" s="112"/>
      <c r="V254" s="112"/>
      <c r="W254" s="112"/>
      <c r="X254" s="112"/>
      <c r="Y254" s="112"/>
    </row>
    <row r="255" spans="1:2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3"/>
      <c r="O255" s="113"/>
      <c r="P255" s="113"/>
      <c r="Q255" s="113"/>
      <c r="R255" s="112"/>
      <c r="S255" s="112"/>
      <c r="T255" s="112"/>
      <c r="U255" s="112"/>
      <c r="V255" s="112"/>
      <c r="W255" s="112"/>
      <c r="X255" s="112"/>
      <c r="Y255" s="112"/>
    </row>
    <row r="256" spans="1:2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3"/>
      <c r="O256" s="113"/>
      <c r="P256" s="113"/>
      <c r="Q256" s="113"/>
      <c r="R256" s="112"/>
      <c r="S256" s="112"/>
      <c r="T256" s="112"/>
      <c r="U256" s="112"/>
      <c r="V256" s="112"/>
      <c r="W256" s="112"/>
      <c r="X256" s="112"/>
      <c r="Y256" s="112"/>
    </row>
    <row r="257" spans="1:2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3"/>
      <c r="O257" s="113"/>
      <c r="P257" s="113"/>
      <c r="Q257" s="113"/>
      <c r="R257" s="112"/>
      <c r="S257" s="112"/>
      <c r="T257" s="112"/>
      <c r="U257" s="112"/>
      <c r="V257" s="112"/>
      <c r="W257" s="112"/>
      <c r="X257" s="112"/>
      <c r="Y257" s="112"/>
    </row>
    <row r="258" spans="1:2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3"/>
      <c r="O258" s="113"/>
      <c r="P258" s="113"/>
      <c r="Q258" s="113"/>
      <c r="R258" s="112"/>
      <c r="S258" s="112"/>
      <c r="T258" s="112"/>
      <c r="U258" s="112"/>
      <c r="V258" s="112"/>
      <c r="W258" s="112"/>
      <c r="X258" s="112"/>
      <c r="Y258" s="112"/>
    </row>
    <row r="259" spans="1:2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3"/>
      <c r="O259" s="113"/>
      <c r="P259" s="113"/>
      <c r="Q259" s="113"/>
      <c r="R259" s="112"/>
      <c r="S259" s="112"/>
      <c r="T259" s="112"/>
      <c r="U259" s="112"/>
      <c r="V259" s="112"/>
      <c r="W259" s="112"/>
      <c r="X259" s="112"/>
      <c r="Y259" s="112"/>
    </row>
    <row r="260" spans="1:2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3"/>
      <c r="O260" s="113"/>
      <c r="P260" s="113"/>
      <c r="Q260" s="113"/>
      <c r="R260" s="112"/>
      <c r="S260" s="112"/>
      <c r="T260" s="112"/>
      <c r="U260" s="112"/>
      <c r="V260" s="112"/>
      <c r="W260" s="112"/>
      <c r="X260" s="112"/>
      <c r="Y260" s="112"/>
    </row>
    <row r="261" spans="1:2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3"/>
      <c r="O261" s="113"/>
      <c r="P261" s="113"/>
      <c r="Q261" s="113"/>
      <c r="R261" s="112"/>
      <c r="S261" s="112"/>
      <c r="T261" s="112"/>
      <c r="U261" s="112"/>
      <c r="V261" s="112"/>
      <c r="W261" s="112"/>
      <c r="X261" s="112"/>
      <c r="Y261" s="112"/>
    </row>
    <row r="262" spans="1:2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3"/>
      <c r="O262" s="113"/>
      <c r="P262" s="113"/>
      <c r="Q262" s="113"/>
      <c r="R262" s="112"/>
      <c r="S262" s="112"/>
      <c r="T262" s="112"/>
      <c r="U262" s="112"/>
      <c r="V262" s="112"/>
      <c r="W262" s="112"/>
      <c r="X262" s="112"/>
      <c r="Y262" s="112"/>
    </row>
    <row r="263" spans="1:2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3"/>
      <c r="O263" s="113"/>
      <c r="P263" s="113"/>
      <c r="Q263" s="113"/>
      <c r="R263" s="112"/>
      <c r="S263" s="112"/>
      <c r="T263" s="112"/>
      <c r="U263" s="112"/>
      <c r="V263" s="112"/>
      <c r="W263" s="112"/>
      <c r="X263" s="112"/>
      <c r="Y263" s="112"/>
    </row>
    <row r="264" spans="1:2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3"/>
      <c r="O264" s="113"/>
      <c r="P264" s="113"/>
      <c r="Q264" s="113"/>
      <c r="R264" s="112"/>
      <c r="S264" s="112"/>
      <c r="T264" s="112"/>
      <c r="U264" s="112"/>
      <c r="V264" s="112"/>
      <c r="W264" s="112"/>
      <c r="X264" s="112"/>
      <c r="Y264" s="112"/>
    </row>
    <row r="265" spans="1:2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3"/>
      <c r="O265" s="113"/>
      <c r="P265" s="113"/>
      <c r="Q265" s="113"/>
      <c r="R265" s="112"/>
      <c r="S265" s="112"/>
      <c r="T265" s="112"/>
      <c r="U265" s="112"/>
      <c r="V265" s="112"/>
      <c r="W265" s="112"/>
      <c r="X265" s="112"/>
      <c r="Y265" s="112"/>
    </row>
    <row r="266" spans="1:2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3"/>
      <c r="O266" s="113"/>
      <c r="P266" s="113"/>
      <c r="Q266" s="113"/>
      <c r="R266" s="112"/>
      <c r="S266" s="112"/>
      <c r="T266" s="112"/>
      <c r="U266" s="112"/>
      <c r="V266" s="112"/>
      <c r="W266" s="112"/>
      <c r="X266" s="112"/>
      <c r="Y266" s="112"/>
    </row>
    <row r="267" spans="1:2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3"/>
      <c r="O267" s="113"/>
      <c r="P267" s="113"/>
      <c r="Q267" s="113"/>
      <c r="R267" s="112"/>
      <c r="S267" s="112"/>
      <c r="T267" s="112"/>
      <c r="U267" s="112"/>
      <c r="V267" s="112"/>
      <c r="W267" s="112"/>
      <c r="X267" s="112"/>
      <c r="Y267" s="112"/>
    </row>
    <row r="268" spans="1:2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3"/>
      <c r="O268" s="113"/>
      <c r="P268" s="113"/>
      <c r="Q268" s="113"/>
      <c r="R268" s="112"/>
      <c r="S268" s="112"/>
      <c r="T268" s="112"/>
      <c r="U268" s="112"/>
      <c r="V268" s="112"/>
      <c r="W268" s="112"/>
      <c r="X268" s="112"/>
      <c r="Y268" s="112"/>
    </row>
    <row r="269" spans="1:2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3"/>
      <c r="O269" s="113"/>
      <c r="P269" s="113"/>
      <c r="Q269" s="113"/>
      <c r="R269" s="112"/>
      <c r="S269" s="112"/>
      <c r="T269" s="112"/>
      <c r="U269" s="112"/>
      <c r="V269" s="112"/>
      <c r="W269" s="112"/>
      <c r="X269" s="112"/>
      <c r="Y269" s="112"/>
    </row>
    <row r="270" spans="1:2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3"/>
      <c r="O270" s="113"/>
      <c r="P270" s="113"/>
      <c r="Q270" s="113"/>
      <c r="R270" s="112"/>
      <c r="S270" s="112"/>
      <c r="T270" s="112"/>
      <c r="U270" s="112"/>
      <c r="V270" s="112"/>
      <c r="W270" s="112"/>
      <c r="X270" s="112"/>
      <c r="Y270" s="112"/>
    </row>
    <row r="271" spans="1:2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3"/>
      <c r="O271" s="113"/>
      <c r="P271" s="113"/>
      <c r="Q271" s="113"/>
      <c r="R271" s="112"/>
      <c r="S271" s="112"/>
      <c r="T271" s="112"/>
      <c r="U271" s="112"/>
      <c r="V271" s="112"/>
      <c r="W271" s="112"/>
      <c r="X271" s="112"/>
      <c r="Y271" s="112"/>
    </row>
    <row r="272" spans="1:2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3"/>
      <c r="O272" s="113"/>
      <c r="P272" s="113"/>
      <c r="Q272" s="113"/>
      <c r="R272" s="112"/>
      <c r="S272" s="112"/>
      <c r="T272" s="112"/>
      <c r="U272" s="112"/>
      <c r="V272" s="112"/>
      <c r="W272" s="112"/>
      <c r="X272" s="112"/>
      <c r="Y272" s="112"/>
    </row>
    <row r="273" spans="1:2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3"/>
      <c r="O273" s="113"/>
      <c r="P273" s="113"/>
      <c r="Q273" s="113"/>
      <c r="R273" s="112"/>
      <c r="S273" s="112"/>
      <c r="T273" s="112"/>
      <c r="U273" s="112"/>
      <c r="V273" s="112"/>
      <c r="W273" s="112"/>
      <c r="X273" s="112"/>
      <c r="Y273" s="112"/>
    </row>
    <row r="274" spans="1:2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3"/>
      <c r="O274" s="113"/>
      <c r="P274" s="113"/>
      <c r="Q274" s="113"/>
      <c r="R274" s="112"/>
      <c r="S274" s="112"/>
      <c r="T274" s="112"/>
      <c r="U274" s="112"/>
      <c r="V274" s="112"/>
      <c r="W274" s="112"/>
      <c r="X274" s="112"/>
      <c r="Y274" s="112"/>
    </row>
    <row r="275" spans="1:2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3"/>
      <c r="O275" s="113"/>
      <c r="P275" s="113"/>
      <c r="Q275" s="113"/>
      <c r="R275" s="112"/>
      <c r="S275" s="112"/>
      <c r="T275" s="112"/>
      <c r="U275" s="112"/>
      <c r="V275" s="112"/>
      <c r="W275" s="112"/>
      <c r="X275" s="112"/>
      <c r="Y275" s="112"/>
    </row>
    <row r="276" spans="1:2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3"/>
      <c r="O276" s="113"/>
      <c r="P276" s="113"/>
      <c r="Q276" s="113"/>
      <c r="R276" s="112"/>
      <c r="S276" s="112"/>
      <c r="T276" s="112"/>
      <c r="U276" s="112"/>
      <c r="V276" s="112"/>
      <c r="W276" s="112"/>
      <c r="X276" s="112"/>
      <c r="Y276" s="112"/>
    </row>
    <row r="277" spans="1:2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3"/>
      <c r="O277" s="113"/>
      <c r="P277" s="113"/>
      <c r="Q277" s="113"/>
      <c r="R277" s="112"/>
      <c r="S277" s="112"/>
      <c r="T277" s="112"/>
      <c r="U277" s="112"/>
      <c r="V277" s="112"/>
      <c r="W277" s="112"/>
      <c r="X277" s="112"/>
      <c r="Y277" s="112"/>
    </row>
    <row r="278" spans="1:2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3"/>
      <c r="O278" s="113"/>
      <c r="P278" s="113"/>
      <c r="Q278" s="113"/>
      <c r="R278" s="112"/>
      <c r="S278" s="112"/>
      <c r="T278" s="112"/>
      <c r="U278" s="112"/>
      <c r="V278" s="112"/>
      <c r="W278" s="112"/>
      <c r="X278" s="112"/>
      <c r="Y278" s="112"/>
    </row>
    <row r="279" spans="1:2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3"/>
      <c r="O279" s="113"/>
      <c r="P279" s="113"/>
      <c r="Q279" s="113"/>
      <c r="R279" s="112"/>
      <c r="S279" s="112"/>
      <c r="T279" s="112"/>
      <c r="U279" s="112"/>
      <c r="V279" s="112"/>
      <c r="W279" s="112"/>
      <c r="X279" s="112"/>
      <c r="Y279" s="112"/>
    </row>
    <row r="280" spans="1:2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3"/>
      <c r="O280" s="113"/>
      <c r="P280" s="113"/>
      <c r="Q280" s="113"/>
      <c r="R280" s="112"/>
      <c r="S280" s="112"/>
      <c r="T280" s="112"/>
      <c r="U280" s="112"/>
      <c r="V280" s="112"/>
      <c r="W280" s="112"/>
      <c r="X280" s="112"/>
      <c r="Y280" s="112"/>
    </row>
    <row r="281" spans="1:2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3"/>
      <c r="O281" s="113"/>
      <c r="P281" s="113"/>
      <c r="Q281" s="113"/>
      <c r="R281" s="112"/>
      <c r="S281" s="112"/>
      <c r="T281" s="112"/>
      <c r="U281" s="112"/>
      <c r="V281" s="112"/>
      <c r="W281" s="112"/>
      <c r="X281" s="112"/>
      <c r="Y281" s="112"/>
    </row>
    <row r="282" spans="1:2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3"/>
      <c r="O282" s="113"/>
      <c r="P282" s="113"/>
      <c r="Q282" s="113"/>
      <c r="R282" s="112"/>
      <c r="S282" s="112"/>
      <c r="T282" s="112"/>
      <c r="U282" s="112"/>
      <c r="V282" s="112"/>
      <c r="W282" s="112"/>
      <c r="X282" s="112"/>
      <c r="Y282" s="112"/>
    </row>
    <row r="283" spans="1:2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3"/>
      <c r="O283" s="113"/>
      <c r="P283" s="113"/>
      <c r="Q283" s="113"/>
      <c r="R283" s="112"/>
      <c r="S283" s="112"/>
      <c r="T283" s="112"/>
      <c r="U283" s="112"/>
      <c r="V283" s="112"/>
      <c r="W283" s="112"/>
      <c r="X283" s="112"/>
      <c r="Y283" s="112"/>
    </row>
    <row r="284" spans="1:2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3"/>
      <c r="O284" s="113"/>
      <c r="P284" s="113"/>
      <c r="Q284" s="113"/>
      <c r="R284" s="112"/>
      <c r="S284" s="112"/>
      <c r="T284" s="112"/>
      <c r="U284" s="112"/>
      <c r="V284" s="112"/>
      <c r="W284" s="112"/>
      <c r="X284" s="112"/>
      <c r="Y284" s="112"/>
    </row>
    <row r="285" spans="1:2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3"/>
      <c r="O285" s="113"/>
      <c r="P285" s="113"/>
      <c r="Q285" s="113"/>
      <c r="R285" s="112"/>
      <c r="S285" s="112"/>
      <c r="T285" s="112"/>
      <c r="U285" s="112"/>
      <c r="V285" s="112"/>
      <c r="W285" s="112"/>
      <c r="X285" s="112"/>
      <c r="Y285" s="112"/>
    </row>
    <row r="286" spans="1:25">
      <c r="A286" s="281"/>
      <c r="B286" s="281"/>
      <c r="C286" s="281"/>
      <c r="D286" s="281"/>
      <c r="E286" s="281"/>
      <c r="F286" s="281"/>
      <c r="G286" s="112"/>
      <c r="H286" s="112"/>
      <c r="I286" s="112"/>
      <c r="J286" s="112"/>
      <c r="K286" s="112"/>
      <c r="L286" s="112"/>
      <c r="M286" s="112"/>
      <c r="N286" s="113"/>
      <c r="O286" s="113"/>
      <c r="P286" s="113"/>
      <c r="Q286" s="113"/>
      <c r="R286" s="112"/>
      <c r="S286" s="112"/>
      <c r="T286" s="112"/>
      <c r="U286" s="112"/>
      <c r="V286" s="112"/>
      <c r="W286" s="112"/>
      <c r="X286" s="112"/>
      <c r="Y286" s="112"/>
    </row>
    <row r="287" spans="1:25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3"/>
      <c r="O287" s="113"/>
      <c r="P287" s="113"/>
      <c r="Q287" s="113"/>
      <c r="R287" s="112"/>
      <c r="S287" s="112"/>
      <c r="T287" s="112"/>
      <c r="U287" s="112"/>
      <c r="V287" s="112"/>
      <c r="W287" s="112"/>
      <c r="X287" s="112"/>
      <c r="Y287" s="112"/>
    </row>
    <row r="288" spans="1:2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3"/>
      <c r="O288" s="113"/>
      <c r="P288" s="113"/>
      <c r="Q288" s="113"/>
      <c r="R288" s="112"/>
      <c r="S288" s="112"/>
      <c r="T288" s="112"/>
      <c r="U288" s="112"/>
      <c r="V288" s="112"/>
      <c r="W288" s="112"/>
      <c r="X288" s="112"/>
      <c r="Y288" s="112"/>
    </row>
    <row r="289" spans="1:2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3"/>
      <c r="O289" s="113"/>
      <c r="P289" s="113"/>
      <c r="Q289" s="113"/>
      <c r="R289" s="112"/>
      <c r="S289" s="112"/>
      <c r="T289" s="112"/>
      <c r="U289" s="112"/>
      <c r="V289" s="112"/>
      <c r="W289" s="112"/>
      <c r="X289" s="112"/>
      <c r="Y289" s="112"/>
    </row>
    <row r="290" spans="1:2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3"/>
      <c r="O290" s="113"/>
      <c r="P290" s="113"/>
      <c r="Q290" s="113"/>
      <c r="R290" s="112"/>
      <c r="S290" s="112"/>
      <c r="T290" s="112"/>
      <c r="U290" s="112"/>
      <c r="V290" s="112"/>
      <c r="W290" s="112"/>
      <c r="X290" s="112"/>
      <c r="Y290" s="112"/>
    </row>
    <row r="291" spans="1:2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3"/>
      <c r="O291" s="113"/>
      <c r="P291" s="113"/>
      <c r="Q291" s="113"/>
      <c r="R291" s="112"/>
      <c r="S291" s="112"/>
      <c r="T291" s="112"/>
      <c r="U291" s="112"/>
      <c r="V291" s="112"/>
      <c r="W291" s="112"/>
      <c r="X291" s="112"/>
      <c r="Y291" s="112"/>
    </row>
    <row r="292" spans="1:2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3"/>
      <c r="O292" s="113"/>
      <c r="P292" s="113"/>
      <c r="Q292" s="113"/>
      <c r="R292" s="112"/>
      <c r="S292" s="112"/>
      <c r="T292" s="112"/>
      <c r="U292" s="112"/>
      <c r="V292" s="112"/>
      <c r="W292" s="112"/>
      <c r="X292" s="112"/>
      <c r="Y292" s="112"/>
    </row>
    <row r="293" spans="1:2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3"/>
      <c r="O293" s="113"/>
      <c r="P293" s="113"/>
      <c r="Q293" s="113"/>
      <c r="R293" s="112"/>
      <c r="S293" s="112"/>
      <c r="T293" s="112"/>
      <c r="U293" s="112"/>
      <c r="V293" s="112"/>
      <c r="W293" s="112"/>
      <c r="X293" s="112"/>
      <c r="Y293" s="112"/>
    </row>
    <row r="294" spans="1:2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3"/>
      <c r="O294" s="113"/>
      <c r="P294" s="113"/>
      <c r="Q294" s="113"/>
      <c r="R294" s="112"/>
      <c r="S294" s="112"/>
      <c r="T294" s="112"/>
      <c r="U294" s="112"/>
      <c r="V294" s="112"/>
      <c r="W294" s="112"/>
      <c r="X294" s="112"/>
      <c r="Y294" s="112"/>
    </row>
    <row r="295" spans="1:2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3"/>
      <c r="O295" s="113"/>
      <c r="P295" s="113"/>
      <c r="Q295" s="113"/>
      <c r="R295" s="112"/>
      <c r="S295" s="112"/>
      <c r="T295" s="112"/>
      <c r="U295" s="112"/>
      <c r="V295" s="112"/>
      <c r="W295" s="112"/>
      <c r="X295" s="112"/>
      <c r="Y295" s="112"/>
    </row>
    <row r="296" spans="1:2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3"/>
      <c r="O296" s="113"/>
      <c r="P296" s="113"/>
      <c r="Q296" s="113"/>
      <c r="R296" s="112"/>
      <c r="S296" s="112"/>
      <c r="T296" s="112"/>
      <c r="U296" s="112"/>
      <c r="V296" s="112"/>
      <c r="W296" s="112"/>
      <c r="X296" s="112"/>
      <c r="Y296" s="112"/>
    </row>
    <row r="297" spans="1:2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3"/>
      <c r="O297" s="113"/>
      <c r="P297" s="113"/>
      <c r="Q297" s="113"/>
      <c r="R297" s="112"/>
      <c r="S297" s="112"/>
      <c r="T297" s="112"/>
      <c r="U297" s="112"/>
      <c r="V297" s="112"/>
      <c r="W297" s="112"/>
      <c r="X297" s="112"/>
      <c r="Y297" s="112"/>
    </row>
    <row r="298" spans="1:2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3"/>
      <c r="O298" s="113"/>
      <c r="P298" s="113"/>
      <c r="Q298" s="113"/>
      <c r="R298" s="112"/>
      <c r="S298" s="112"/>
      <c r="T298" s="112"/>
      <c r="U298" s="112"/>
      <c r="V298" s="112"/>
      <c r="W298" s="112"/>
      <c r="X298" s="112"/>
      <c r="Y298" s="112"/>
    </row>
    <row r="299" spans="1:2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3"/>
      <c r="O299" s="113"/>
      <c r="P299" s="113"/>
      <c r="Q299" s="113"/>
      <c r="R299" s="112"/>
      <c r="S299" s="112"/>
      <c r="T299" s="112"/>
      <c r="U299" s="112"/>
      <c r="V299" s="112"/>
      <c r="W299" s="112"/>
      <c r="X299" s="112"/>
      <c r="Y299" s="112"/>
    </row>
    <row r="300" spans="1:2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3"/>
      <c r="O300" s="113"/>
      <c r="P300" s="113"/>
      <c r="Q300" s="113"/>
      <c r="R300" s="112"/>
      <c r="S300" s="112"/>
      <c r="T300" s="112"/>
      <c r="U300" s="112"/>
      <c r="V300" s="112"/>
      <c r="W300" s="112"/>
      <c r="X300" s="112"/>
      <c r="Y300" s="112"/>
    </row>
    <row r="301" spans="1:2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3"/>
      <c r="O301" s="113"/>
      <c r="P301" s="113"/>
      <c r="Q301" s="113"/>
      <c r="R301" s="112"/>
      <c r="S301" s="112"/>
      <c r="T301" s="112"/>
      <c r="U301" s="112"/>
      <c r="V301" s="112"/>
      <c r="W301" s="112"/>
      <c r="X301" s="112"/>
      <c r="Y301" s="112"/>
    </row>
    <row r="302" spans="1:2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3"/>
      <c r="O302" s="113"/>
      <c r="P302" s="113"/>
      <c r="Q302" s="113"/>
      <c r="R302" s="112"/>
      <c r="S302" s="112"/>
      <c r="T302" s="112"/>
      <c r="U302" s="112"/>
      <c r="V302" s="112"/>
      <c r="W302" s="112"/>
      <c r="X302" s="112"/>
      <c r="Y302" s="112"/>
    </row>
    <row r="303" spans="1:2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3"/>
      <c r="O303" s="113"/>
      <c r="P303" s="113"/>
      <c r="Q303" s="113"/>
      <c r="R303" s="112"/>
      <c r="S303" s="112"/>
      <c r="T303" s="112"/>
      <c r="U303" s="112"/>
      <c r="V303" s="112"/>
      <c r="W303" s="112"/>
      <c r="X303" s="112"/>
      <c r="Y303" s="112"/>
    </row>
    <row r="304" spans="1:2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3"/>
      <c r="O304" s="113"/>
      <c r="P304" s="113"/>
      <c r="Q304" s="113"/>
      <c r="R304" s="112"/>
      <c r="S304" s="112"/>
      <c r="T304" s="112"/>
      <c r="U304" s="112"/>
      <c r="V304" s="112"/>
      <c r="W304" s="112"/>
      <c r="X304" s="112"/>
      <c r="Y304" s="112"/>
    </row>
    <row r="305" spans="1:2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3"/>
      <c r="O305" s="113"/>
      <c r="P305" s="113"/>
      <c r="Q305" s="113"/>
      <c r="R305" s="112"/>
      <c r="S305" s="112"/>
      <c r="T305" s="112"/>
      <c r="U305" s="112"/>
      <c r="V305" s="112"/>
      <c r="W305" s="112"/>
      <c r="X305" s="112"/>
      <c r="Y305" s="112"/>
    </row>
    <row r="306" spans="1:2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3"/>
      <c r="O306" s="113"/>
      <c r="P306" s="113"/>
      <c r="Q306" s="113"/>
      <c r="R306" s="112"/>
      <c r="S306" s="112"/>
      <c r="T306" s="112"/>
      <c r="U306" s="112"/>
      <c r="V306" s="112"/>
      <c r="W306" s="112"/>
      <c r="X306" s="112"/>
      <c r="Y306" s="112"/>
    </row>
    <row r="307" spans="1:2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3"/>
      <c r="O307" s="113"/>
      <c r="P307" s="113"/>
      <c r="Q307" s="113"/>
      <c r="R307" s="112"/>
      <c r="S307" s="112"/>
      <c r="T307" s="112"/>
      <c r="U307" s="112"/>
      <c r="V307" s="112"/>
      <c r="W307" s="112"/>
      <c r="X307" s="112"/>
      <c r="Y307" s="112"/>
    </row>
    <row r="308" spans="1:2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3"/>
      <c r="O308" s="113"/>
      <c r="P308" s="113"/>
      <c r="Q308" s="113"/>
      <c r="R308" s="112"/>
      <c r="S308" s="112"/>
      <c r="T308" s="112"/>
      <c r="U308" s="112"/>
      <c r="V308" s="112"/>
      <c r="W308" s="112"/>
      <c r="X308" s="112"/>
      <c r="Y308" s="112"/>
    </row>
    <row r="309" spans="1:2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3"/>
      <c r="O309" s="113"/>
      <c r="P309" s="113"/>
      <c r="Q309" s="113"/>
      <c r="R309" s="112"/>
      <c r="S309" s="112"/>
      <c r="T309" s="112"/>
      <c r="U309" s="112"/>
      <c r="V309" s="112"/>
      <c r="W309" s="112"/>
      <c r="X309" s="112"/>
      <c r="Y309" s="112"/>
    </row>
    <row r="310" spans="1:2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3"/>
      <c r="O310" s="113"/>
      <c r="P310" s="113"/>
      <c r="Q310" s="113"/>
      <c r="R310" s="112"/>
      <c r="S310" s="112"/>
      <c r="T310" s="112"/>
      <c r="U310" s="112"/>
      <c r="V310" s="112"/>
      <c r="W310" s="112"/>
      <c r="X310" s="112"/>
      <c r="Y310" s="112"/>
    </row>
    <row r="311" spans="1:2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3"/>
      <c r="O311" s="113"/>
      <c r="P311" s="113"/>
      <c r="Q311" s="113"/>
      <c r="R311" s="112"/>
      <c r="S311" s="112"/>
      <c r="T311" s="112"/>
      <c r="U311" s="112"/>
      <c r="V311" s="112"/>
      <c r="W311" s="112"/>
      <c r="X311" s="112"/>
      <c r="Y311" s="112"/>
    </row>
    <row r="312" spans="1:2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3"/>
      <c r="O312" s="113"/>
      <c r="P312" s="113"/>
      <c r="Q312" s="113"/>
      <c r="R312" s="112"/>
      <c r="S312" s="112"/>
      <c r="T312" s="112"/>
      <c r="U312" s="112"/>
      <c r="V312" s="112"/>
      <c r="W312" s="112"/>
      <c r="X312" s="112"/>
      <c r="Y312" s="112"/>
    </row>
    <row r="313" spans="1:2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3"/>
      <c r="O313" s="113"/>
      <c r="P313" s="113"/>
      <c r="Q313" s="113"/>
      <c r="R313" s="112"/>
      <c r="S313" s="112"/>
      <c r="T313" s="112"/>
      <c r="U313" s="112"/>
      <c r="V313" s="112"/>
      <c r="W313" s="112"/>
      <c r="X313" s="112"/>
      <c r="Y313" s="112"/>
    </row>
    <row r="314" spans="1:2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3"/>
      <c r="O314" s="113"/>
      <c r="P314" s="113"/>
      <c r="Q314" s="113"/>
      <c r="R314" s="112"/>
      <c r="S314" s="112"/>
      <c r="T314" s="112"/>
      <c r="U314" s="112"/>
      <c r="V314" s="112"/>
      <c r="W314" s="112"/>
      <c r="X314" s="112"/>
      <c r="Y314" s="112"/>
    </row>
    <row r="315" spans="1:2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3"/>
      <c r="O315" s="113"/>
      <c r="P315" s="113"/>
      <c r="Q315" s="113"/>
      <c r="R315" s="112"/>
      <c r="S315" s="112"/>
      <c r="T315" s="112"/>
      <c r="U315" s="112"/>
      <c r="V315" s="112"/>
      <c r="W315" s="112"/>
      <c r="X315" s="112"/>
      <c r="Y315" s="112"/>
    </row>
    <row r="316" spans="1:2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3"/>
      <c r="O316" s="113"/>
      <c r="P316" s="113"/>
      <c r="Q316" s="113"/>
      <c r="R316" s="112"/>
      <c r="S316" s="112"/>
      <c r="T316" s="112"/>
      <c r="U316" s="112"/>
      <c r="V316" s="112"/>
      <c r="W316" s="112"/>
      <c r="X316" s="112"/>
      <c r="Y316" s="112"/>
    </row>
    <row r="317" spans="1:2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3"/>
      <c r="O317" s="113"/>
      <c r="P317" s="113"/>
      <c r="Q317" s="113"/>
      <c r="R317" s="112"/>
      <c r="S317" s="112"/>
      <c r="T317" s="112"/>
      <c r="U317" s="112"/>
      <c r="V317" s="112"/>
      <c r="W317" s="112"/>
      <c r="X317" s="112"/>
      <c r="Y317" s="112"/>
    </row>
    <row r="318" spans="1:2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3"/>
      <c r="O318" s="113"/>
      <c r="P318" s="113"/>
      <c r="Q318" s="113"/>
      <c r="R318" s="112"/>
      <c r="S318" s="112"/>
      <c r="T318" s="112"/>
      <c r="U318" s="112"/>
      <c r="V318" s="112"/>
      <c r="W318" s="112"/>
      <c r="X318" s="112"/>
      <c r="Y318" s="112"/>
    </row>
    <row r="319" spans="1:2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3"/>
      <c r="O319" s="113"/>
      <c r="P319" s="113"/>
      <c r="Q319" s="113"/>
      <c r="R319" s="112"/>
      <c r="S319" s="112"/>
      <c r="T319" s="112"/>
      <c r="U319" s="112"/>
      <c r="V319" s="112"/>
      <c r="W319" s="112"/>
      <c r="X319" s="112"/>
      <c r="Y319" s="112"/>
    </row>
    <row r="320" spans="1:2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3"/>
      <c r="O320" s="113"/>
      <c r="P320" s="113"/>
      <c r="Q320" s="113"/>
      <c r="R320" s="112"/>
      <c r="S320" s="112"/>
      <c r="T320" s="112"/>
      <c r="U320" s="112"/>
      <c r="V320" s="112"/>
      <c r="W320" s="112"/>
      <c r="X320" s="112"/>
      <c r="Y320" s="112"/>
    </row>
    <row r="321" spans="1:2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3"/>
      <c r="O321" s="113"/>
      <c r="P321" s="113"/>
      <c r="Q321" s="113"/>
      <c r="R321" s="112"/>
      <c r="S321" s="112"/>
      <c r="T321" s="112"/>
      <c r="U321" s="112"/>
      <c r="V321" s="112"/>
      <c r="W321" s="112"/>
      <c r="X321" s="112"/>
      <c r="Y321" s="112"/>
    </row>
    <row r="322" spans="1:2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3"/>
      <c r="O322" s="113"/>
      <c r="P322" s="113"/>
      <c r="Q322" s="113"/>
      <c r="R322" s="112"/>
      <c r="S322" s="112"/>
      <c r="T322" s="112"/>
      <c r="U322" s="112"/>
      <c r="V322" s="112"/>
      <c r="W322" s="112"/>
      <c r="X322" s="112"/>
      <c r="Y322" s="112"/>
    </row>
    <row r="323" spans="1:2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3"/>
      <c r="O323" s="113"/>
      <c r="P323" s="113"/>
      <c r="Q323" s="113"/>
      <c r="R323" s="112"/>
      <c r="S323" s="112"/>
      <c r="T323" s="112"/>
      <c r="U323" s="112"/>
      <c r="V323" s="112"/>
      <c r="W323" s="112"/>
      <c r="X323" s="112"/>
      <c r="Y323" s="112"/>
    </row>
    <row r="324" spans="1:2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3"/>
      <c r="O324" s="113"/>
      <c r="P324" s="113"/>
      <c r="Q324" s="113"/>
      <c r="R324" s="112"/>
      <c r="S324" s="112"/>
      <c r="T324" s="112"/>
      <c r="U324" s="112"/>
      <c r="V324" s="112"/>
      <c r="W324" s="112"/>
      <c r="X324" s="112"/>
      <c r="Y324" s="112"/>
    </row>
    <row r="325" spans="1: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3"/>
      <c r="O325" s="113"/>
      <c r="P325" s="113"/>
      <c r="Q325" s="113"/>
      <c r="R325" s="112"/>
      <c r="S325" s="112"/>
      <c r="T325" s="112"/>
      <c r="U325" s="112"/>
      <c r="V325" s="112"/>
      <c r="W325" s="112"/>
      <c r="X325" s="112"/>
      <c r="Y325" s="112"/>
    </row>
    <row r="326" spans="1:2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3"/>
      <c r="O326" s="113"/>
      <c r="P326" s="113"/>
      <c r="Q326" s="113"/>
      <c r="R326" s="112"/>
      <c r="S326" s="112"/>
      <c r="T326" s="112"/>
      <c r="U326" s="112"/>
      <c r="V326" s="112"/>
      <c r="W326" s="112"/>
      <c r="X326" s="112"/>
      <c r="Y326" s="112"/>
    </row>
    <row r="327" spans="1:25">
      <c r="A327" s="281"/>
      <c r="B327" s="281"/>
      <c r="C327" s="281"/>
      <c r="D327" s="281"/>
      <c r="E327" s="281"/>
      <c r="F327" s="281"/>
      <c r="G327" s="112"/>
      <c r="H327" s="112"/>
      <c r="I327" s="112"/>
      <c r="J327" s="112"/>
      <c r="K327" s="112"/>
      <c r="L327" s="112"/>
      <c r="M327" s="112"/>
      <c r="N327" s="113"/>
      <c r="O327" s="113"/>
      <c r="P327" s="113"/>
      <c r="Q327" s="113"/>
      <c r="R327" s="112"/>
      <c r="S327" s="112"/>
      <c r="T327" s="112"/>
      <c r="U327" s="112"/>
      <c r="V327" s="112"/>
      <c r="W327" s="112"/>
      <c r="X327" s="112"/>
      <c r="Y327" s="112"/>
    </row>
    <row r="328" spans="1:25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3"/>
      <c r="O328" s="113"/>
      <c r="P328" s="113"/>
      <c r="Q328" s="113"/>
      <c r="R328" s="112"/>
      <c r="S328" s="112"/>
      <c r="T328" s="112"/>
      <c r="U328" s="112"/>
      <c r="V328" s="112"/>
      <c r="W328" s="112"/>
      <c r="X328" s="112"/>
      <c r="Y328" s="112"/>
    </row>
    <row r="329" spans="1:2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3"/>
      <c r="O329" s="113"/>
      <c r="P329" s="113"/>
      <c r="Q329" s="113"/>
      <c r="R329" s="112"/>
      <c r="S329" s="112"/>
      <c r="T329" s="112"/>
      <c r="U329" s="112"/>
      <c r="V329" s="112"/>
      <c r="W329" s="112"/>
      <c r="X329" s="112"/>
      <c r="Y329" s="112"/>
    </row>
    <row r="330" spans="1:2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3"/>
      <c r="O330" s="113"/>
      <c r="P330" s="113"/>
      <c r="Q330" s="113"/>
      <c r="R330" s="112"/>
      <c r="S330" s="112"/>
      <c r="T330" s="112"/>
      <c r="U330" s="112"/>
      <c r="V330" s="112"/>
      <c r="W330" s="112"/>
      <c r="X330" s="112"/>
      <c r="Y330" s="112"/>
    </row>
    <row r="331" spans="1:2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3"/>
      <c r="O331" s="113"/>
      <c r="P331" s="113"/>
      <c r="Q331" s="113"/>
      <c r="R331" s="112"/>
      <c r="S331" s="112"/>
      <c r="T331" s="112"/>
      <c r="U331" s="112"/>
      <c r="V331" s="112"/>
      <c r="W331" s="112"/>
      <c r="X331" s="112"/>
      <c r="Y331" s="112"/>
    </row>
    <row r="332" spans="1:2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3"/>
      <c r="O332" s="113"/>
      <c r="P332" s="113"/>
      <c r="Q332" s="113"/>
      <c r="R332" s="112"/>
      <c r="S332" s="112"/>
      <c r="T332" s="112"/>
      <c r="U332" s="112"/>
      <c r="V332" s="112"/>
      <c r="W332" s="112"/>
      <c r="X332" s="112"/>
      <c r="Y332" s="112"/>
    </row>
    <row r="333" spans="1:2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3"/>
      <c r="O333" s="113"/>
      <c r="P333" s="113"/>
      <c r="Q333" s="113"/>
      <c r="R333" s="112"/>
      <c r="S333" s="112"/>
      <c r="T333" s="112"/>
      <c r="U333" s="112"/>
      <c r="V333" s="112"/>
      <c r="W333" s="112"/>
      <c r="X333" s="112"/>
      <c r="Y333" s="112"/>
    </row>
    <row r="334" spans="1:2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3"/>
      <c r="O334" s="113"/>
      <c r="P334" s="113"/>
      <c r="Q334" s="113"/>
      <c r="R334" s="112"/>
      <c r="S334" s="112"/>
      <c r="T334" s="112"/>
      <c r="U334" s="112"/>
      <c r="V334" s="112"/>
      <c r="W334" s="112"/>
      <c r="X334" s="112"/>
      <c r="Y334" s="112"/>
    </row>
    <row r="335" spans="1:2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3"/>
      <c r="O335" s="113"/>
      <c r="P335" s="113"/>
      <c r="Q335" s="113"/>
      <c r="R335" s="112"/>
      <c r="S335" s="112"/>
      <c r="T335" s="112"/>
      <c r="U335" s="112"/>
      <c r="V335" s="112"/>
      <c r="W335" s="112"/>
      <c r="X335" s="112"/>
      <c r="Y335" s="112"/>
    </row>
    <row r="336" spans="1:2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3"/>
      <c r="O336" s="113"/>
      <c r="P336" s="113"/>
      <c r="Q336" s="113"/>
      <c r="R336" s="112"/>
      <c r="S336" s="112"/>
      <c r="T336" s="112"/>
      <c r="U336" s="112"/>
      <c r="V336" s="112"/>
      <c r="W336" s="112"/>
      <c r="X336" s="112"/>
      <c r="Y336" s="112"/>
    </row>
    <row r="337" spans="1:2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3"/>
      <c r="O337" s="113"/>
      <c r="P337" s="113"/>
      <c r="Q337" s="113"/>
      <c r="R337" s="112"/>
      <c r="S337" s="112"/>
      <c r="T337" s="112"/>
      <c r="U337" s="112"/>
      <c r="V337" s="112"/>
      <c r="W337" s="112"/>
      <c r="X337" s="112"/>
      <c r="Y337" s="112"/>
    </row>
    <row r="338" spans="1:2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3"/>
      <c r="O338" s="113"/>
      <c r="P338" s="113"/>
      <c r="Q338" s="113"/>
      <c r="R338" s="112"/>
      <c r="S338" s="112"/>
      <c r="T338" s="112"/>
      <c r="U338" s="112"/>
      <c r="V338" s="112"/>
      <c r="W338" s="112"/>
      <c r="X338" s="112"/>
      <c r="Y338" s="112"/>
    </row>
    <row r="339" spans="1:2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3"/>
      <c r="O339" s="113"/>
      <c r="P339" s="113"/>
      <c r="Q339" s="113"/>
      <c r="R339" s="112"/>
      <c r="S339" s="112"/>
      <c r="T339" s="112"/>
      <c r="U339" s="112"/>
      <c r="V339" s="112"/>
      <c r="W339" s="112"/>
      <c r="X339" s="112"/>
      <c r="Y339" s="112"/>
    </row>
    <row r="340" spans="1:2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3"/>
      <c r="O340" s="113"/>
      <c r="P340" s="113"/>
      <c r="Q340" s="113"/>
      <c r="R340" s="112"/>
      <c r="S340" s="112"/>
      <c r="T340" s="112"/>
      <c r="U340" s="112"/>
      <c r="V340" s="112"/>
      <c r="W340" s="112"/>
      <c r="X340" s="112"/>
      <c r="Y340" s="112"/>
    </row>
    <row r="341" spans="1:2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3"/>
      <c r="O341" s="113"/>
      <c r="P341" s="113"/>
      <c r="Q341" s="113"/>
      <c r="R341" s="112"/>
      <c r="S341" s="112"/>
      <c r="T341" s="112"/>
      <c r="U341" s="112"/>
      <c r="V341" s="112"/>
      <c r="W341" s="112"/>
      <c r="X341" s="112"/>
      <c r="Y341" s="112"/>
    </row>
    <row r="342" spans="1:2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3"/>
      <c r="O342" s="113"/>
      <c r="P342" s="113"/>
      <c r="Q342" s="113"/>
      <c r="R342" s="112"/>
      <c r="S342" s="112"/>
      <c r="T342" s="112"/>
      <c r="U342" s="112"/>
      <c r="V342" s="112"/>
      <c r="W342" s="112"/>
      <c r="X342" s="112"/>
      <c r="Y342" s="112"/>
    </row>
    <row r="343" spans="1:2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3"/>
      <c r="O343" s="113"/>
      <c r="P343" s="113"/>
      <c r="Q343" s="113"/>
      <c r="R343" s="112"/>
      <c r="S343" s="112"/>
      <c r="T343" s="112"/>
      <c r="U343" s="112"/>
      <c r="V343" s="112"/>
      <c r="W343" s="112"/>
      <c r="X343" s="112"/>
      <c r="Y343" s="112"/>
    </row>
    <row r="344" spans="1:2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3"/>
      <c r="O344" s="113"/>
      <c r="P344" s="113"/>
      <c r="Q344" s="113"/>
      <c r="R344" s="112"/>
      <c r="S344" s="112"/>
      <c r="T344" s="112"/>
      <c r="U344" s="112"/>
      <c r="V344" s="112"/>
      <c r="W344" s="112"/>
      <c r="X344" s="112"/>
      <c r="Y344" s="112"/>
    </row>
    <row r="345" spans="1:2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3"/>
      <c r="O345" s="113"/>
      <c r="P345" s="113"/>
      <c r="Q345" s="113"/>
      <c r="R345" s="112"/>
      <c r="S345" s="112"/>
      <c r="T345" s="112"/>
      <c r="U345" s="112"/>
      <c r="V345" s="112"/>
      <c r="W345" s="112"/>
      <c r="X345" s="112"/>
      <c r="Y345" s="112"/>
    </row>
    <row r="346" spans="1:2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3"/>
      <c r="O346" s="113"/>
      <c r="P346" s="113"/>
      <c r="Q346" s="113"/>
      <c r="R346" s="112"/>
      <c r="S346" s="112"/>
      <c r="T346" s="112"/>
      <c r="U346" s="112"/>
      <c r="V346" s="112"/>
      <c r="W346" s="112"/>
      <c r="X346" s="112"/>
      <c r="Y346" s="112"/>
    </row>
    <row r="347" spans="1:2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3"/>
      <c r="O347" s="113"/>
      <c r="P347" s="113"/>
      <c r="Q347" s="113"/>
      <c r="R347" s="112"/>
      <c r="S347" s="112"/>
      <c r="T347" s="112"/>
      <c r="U347" s="112"/>
      <c r="V347" s="112"/>
      <c r="W347" s="112"/>
      <c r="X347" s="112"/>
      <c r="Y347" s="112"/>
    </row>
    <row r="348" spans="1:25">
      <c r="A348" s="112"/>
      <c r="B348" s="112"/>
      <c r="C348" s="112"/>
      <c r="D348" s="281"/>
      <c r="E348" s="281"/>
      <c r="F348" s="281"/>
      <c r="G348" s="281"/>
      <c r="H348" s="112"/>
      <c r="I348" s="112"/>
      <c r="J348" s="112"/>
      <c r="K348" s="281"/>
      <c r="L348" s="281"/>
      <c r="M348" s="112"/>
      <c r="N348" s="113"/>
      <c r="O348" s="113"/>
      <c r="P348" s="113"/>
      <c r="Q348" s="113"/>
      <c r="R348" s="112"/>
      <c r="S348" s="112"/>
      <c r="T348" s="112"/>
      <c r="U348" s="112"/>
      <c r="V348" s="112"/>
      <c r="W348" s="112"/>
      <c r="X348" s="112"/>
      <c r="Y348" s="112"/>
    </row>
    <row r="349" spans="1:25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3"/>
      <c r="O349" s="113"/>
      <c r="P349" s="113"/>
      <c r="Q349" s="113"/>
      <c r="R349" s="112"/>
      <c r="S349" s="112"/>
      <c r="T349" s="112"/>
      <c r="U349" s="112"/>
      <c r="V349" s="112"/>
      <c r="W349" s="112"/>
      <c r="X349" s="112"/>
      <c r="Y349" s="112"/>
    </row>
    <row r="350" spans="1:2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3"/>
      <c r="O350" s="113"/>
      <c r="P350" s="113"/>
      <c r="Q350" s="113"/>
      <c r="R350" s="112"/>
      <c r="S350" s="112"/>
      <c r="T350" s="112"/>
      <c r="U350" s="112"/>
      <c r="V350" s="112"/>
      <c r="W350" s="112"/>
      <c r="X350" s="112"/>
      <c r="Y350" s="112"/>
    </row>
    <row r="351" spans="1:25">
      <c r="A351" s="112"/>
      <c r="B351" s="112"/>
      <c r="C351" s="112"/>
      <c r="D351" s="281"/>
      <c r="E351" s="281"/>
      <c r="F351" s="281"/>
      <c r="G351" s="281"/>
      <c r="H351" s="112"/>
      <c r="I351" s="112"/>
      <c r="J351" s="112"/>
      <c r="K351" s="281"/>
      <c r="L351" s="281"/>
      <c r="M351" s="112"/>
      <c r="N351" s="113"/>
      <c r="O351" s="113"/>
      <c r="P351" s="113"/>
      <c r="Q351" s="113"/>
      <c r="R351" s="112"/>
      <c r="S351" s="112"/>
      <c r="T351" s="112"/>
      <c r="U351" s="112"/>
      <c r="V351" s="112"/>
      <c r="W351" s="112"/>
      <c r="X351" s="112"/>
      <c r="Y351" s="112"/>
    </row>
    <row r="352" spans="1:25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3"/>
      <c r="O352" s="113"/>
      <c r="P352" s="113"/>
      <c r="Q352" s="113"/>
      <c r="R352" s="112"/>
      <c r="S352" s="112"/>
      <c r="T352" s="112"/>
      <c r="U352" s="112"/>
      <c r="V352" s="112"/>
      <c r="W352" s="112"/>
      <c r="X352" s="112"/>
      <c r="Y352" s="112"/>
    </row>
    <row r="353" spans="1:2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3"/>
      <c r="O353" s="113"/>
      <c r="P353" s="113"/>
      <c r="Q353" s="113"/>
      <c r="R353" s="112"/>
      <c r="S353" s="112"/>
      <c r="T353" s="112"/>
      <c r="U353" s="112"/>
      <c r="V353" s="112"/>
      <c r="W353" s="112"/>
      <c r="X353" s="112"/>
      <c r="Y353" s="112"/>
    </row>
    <row r="354" spans="1:2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3"/>
      <c r="O354" s="113"/>
      <c r="P354" s="113"/>
      <c r="Q354" s="113"/>
      <c r="R354" s="112"/>
      <c r="S354" s="112"/>
      <c r="T354" s="112"/>
      <c r="U354" s="112"/>
      <c r="V354" s="112"/>
      <c r="W354" s="112"/>
      <c r="X354" s="112"/>
      <c r="Y354" s="112"/>
    </row>
    <row r="355" spans="1:2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3"/>
      <c r="O355" s="113"/>
      <c r="P355" s="113"/>
      <c r="Q355" s="113"/>
      <c r="R355" s="112"/>
      <c r="S355" s="112"/>
      <c r="T355" s="112"/>
      <c r="U355" s="112"/>
      <c r="V355" s="112"/>
      <c r="W355" s="112"/>
      <c r="X355" s="112"/>
      <c r="Y355" s="112"/>
    </row>
    <row r="356" spans="1:2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3"/>
      <c r="O356" s="113"/>
      <c r="P356" s="113"/>
      <c r="Q356" s="113"/>
      <c r="R356" s="112"/>
      <c r="S356" s="112"/>
      <c r="T356" s="112"/>
      <c r="U356" s="112"/>
      <c r="V356" s="112"/>
      <c r="W356" s="112"/>
      <c r="X356" s="112"/>
      <c r="Y356" s="112"/>
    </row>
    <row r="357" spans="1:2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3"/>
      <c r="O357" s="113"/>
      <c r="P357" s="113"/>
      <c r="Q357" s="113"/>
      <c r="R357" s="112"/>
      <c r="S357" s="112"/>
      <c r="T357" s="112"/>
      <c r="U357" s="112"/>
      <c r="V357" s="112"/>
      <c r="W357" s="112"/>
      <c r="X357" s="112"/>
      <c r="Y357" s="112"/>
    </row>
    <row r="358" spans="1:2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3"/>
      <c r="O358" s="113"/>
      <c r="P358" s="113"/>
      <c r="Q358" s="113"/>
      <c r="R358" s="112"/>
      <c r="S358" s="112"/>
      <c r="T358" s="112"/>
      <c r="U358" s="112"/>
      <c r="V358" s="112"/>
      <c r="W358" s="112"/>
      <c r="X358" s="112"/>
      <c r="Y358" s="112"/>
    </row>
    <row r="359" spans="1:2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3"/>
      <c r="O359" s="113"/>
      <c r="P359" s="113"/>
      <c r="Q359" s="113"/>
      <c r="R359" s="112"/>
      <c r="S359" s="112"/>
      <c r="T359" s="112"/>
      <c r="U359" s="112"/>
      <c r="V359" s="112"/>
      <c r="W359" s="112"/>
      <c r="X359" s="112"/>
      <c r="Y359" s="112"/>
    </row>
    <row r="360" spans="1:2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3"/>
      <c r="O360" s="113"/>
      <c r="P360" s="113"/>
      <c r="Q360" s="113"/>
      <c r="R360" s="112"/>
      <c r="S360" s="112"/>
      <c r="T360" s="112"/>
      <c r="U360" s="112"/>
      <c r="V360" s="112"/>
      <c r="W360" s="112"/>
      <c r="X360" s="112"/>
      <c r="Y360" s="112"/>
    </row>
    <row r="361" spans="1:2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3"/>
      <c r="O361" s="113"/>
      <c r="P361" s="113"/>
      <c r="Q361" s="113"/>
      <c r="R361" s="112"/>
      <c r="S361" s="112"/>
      <c r="T361" s="112"/>
      <c r="U361" s="112"/>
      <c r="V361" s="112"/>
      <c r="W361" s="112"/>
      <c r="X361" s="112"/>
      <c r="Y361" s="112"/>
    </row>
    <row r="362" spans="1:2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3"/>
      <c r="O362" s="113"/>
      <c r="P362" s="113"/>
      <c r="Q362" s="113"/>
      <c r="R362" s="112"/>
      <c r="S362" s="112"/>
      <c r="T362" s="112"/>
      <c r="U362" s="112"/>
      <c r="V362" s="112"/>
      <c r="W362" s="112"/>
      <c r="X362" s="112"/>
      <c r="Y362" s="112"/>
    </row>
    <row r="363" spans="1:2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3"/>
      <c r="O363" s="113"/>
      <c r="P363" s="113"/>
      <c r="Q363" s="113"/>
      <c r="R363" s="112"/>
      <c r="S363" s="112"/>
      <c r="T363" s="112"/>
      <c r="U363" s="112"/>
      <c r="V363" s="112"/>
      <c r="W363" s="112"/>
      <c r="X363" s="112"/>
      <c r="Y363" s="112"/>
    </row>
    <row r="364" spans="1:25">
      <c r="N364" s="113"/>
      <c r="O364" s="113"/>
      <c r="P364" s="113"/>
      <c r="Q364" s="113"/>
    </row>
    <row r="365" spans="1:25">
      <c r="N365" s="113"/>
      <c r="O365" s="113"/>
      <c r="P365" s="113"/>
      <c r="Q365" s="113"/>
    </row>
    <row r="366" spans="1:25">
      <c r="N366" s="113"/>
      <c r="O366" s="113"/>
      <c r="P366" s="113"/>
      <c r="Q366" s="113"/>
    </row>
    <row r="367" spans="1:25">
      <c r="N367" s="113"/>
      <c r="O367" s="113"/>
      <c r="P367" s="113"/>
      <c r="Q367" s="113"/>
    </row>
    <row r="368" spans="1:25">
      <c r="N368" s="113"/>
      <c r="O368" s="113"/>
      <c r="P368" s="113"/>
      <c r="Q368" s="113"/>
    </row>
    <row r="369" spans="14:17">
      <c r="N369" s="113"/>
      <c r="O369" s="113"/>
      <c r="P369" s="113"/>
      <c r="Q369" s="113"/>
    </row>
    <row r="370" spans="14:17">
      <c r="N370" s="113"/>
      <c r="O370" s="113"/>
      <c r="P370" s="113"/>
      <c r="Q370" s="113"/>
    </row>
    <row r="371" spans="14:17">
      <c r="N371" s="113"/>
      <c r="O371" s="113"/>
      <c r="P371" s="113"/>
      <c r="Q371" s="113"/>
    </row>
    <row r="372" spans="14:17">
      <c r="N372" s="113"/>
      <c r="O372" s="113"/>
      <c r="P372" s="113"/>
      <c r="Q372" s="113"/>
    </row>
    <row r="373" spans="14:17">
      <c r="N373" s="113"/>
      <c r="O373" s="113"/>
      <c r="P373" s="113"/>
      <c r="Q373" s="113"/>
    </row>
    <row r="374" spans="14:17">
      <c r="N374" s="113"/>
      <c r="O374" s="113"/>
      <c r="P374" s="113"/>
      <c r="Q374" s="113"/>
    </row>
    <row r="375" spans="14:17">
      <c r="N375" s="113"/>
      <c r="O375" s="113"/>
      <c r="P375" s="113"/>
      <c r="Q375" s="113"/>
    </row>
    <row r="376" spans="14:17">
      <c r="N376" s="113"/>
      <c r="O376" s="113"/>
      <c r="P376" s="113"/>
      <c r="Q376" s="113"/>
    </row>
    <row r="377" spans="14:17">
      <c r="N377" s="113"/>
      <c r="O377" s="113"/>
      <c r="P377" s="113"/>
      <c r="Q377" s="113"/>
    </row>
    <row r="378" spans="14:17">
      <c r="N378" s="113"/>
      <c r="O378" s="113"/>
      <c r="P378" s="113"/>
      <c r="Q378" s="113"/>
    </row>
    <row r="379" spans="14:17">
      <c r="N379" s="113"/>
      <c r="O379" s="113"/>
      <c r="P379" s="113"/>
      <c r="Q379" s="113"/>
    </row>
    <row r="380" spans="14:17">
      <c r="N380" s="113"/>
      <c r="O380" s="113"/>
      <c r="P380" s="113"/>
      <c r="Q380" s="113"/>
    </row>
    <row r="381" spans="14:17">
      <c r="N381" s="113"/>
      <c r="O381" s="113"/>
      <c r="P381" s="113"/>
      <c r="Q381" s="113"/>
    </row>
    <row r="382" spans="14:17">
      <c r="N382" s="113"/>
      <c r="O382" s="113"/>
      <c r="P382" s="113"/>
      <c r="Q382" s="113"/>
    </row>
    <row r="383" spans="14:17">
      <c r="N383" s="113"/>
      <c r="O383" s="113"/>
      <c r="P383" s="113"/>
      <c r="Q383" s="113"/>
    </row>
    <row r="384" spans="14:17">
      <c r="N384" s="113"/>
      <c r="O384" s="113"/>
      <c r="P384" s="113"/>
      <c r="Q384" s="113"/>
    </row>
    <row r="385" spans="14:17">
      <c r="N385" s="113"/>
      <c r="O385" s="113"/>
      <c r="P385" s="113"/>
      <c r="Q385" s="113"/>
    </row>
    <row r="386" spans="14:17">
      <c r="N386" s="113"/>
      <c r="O386" s="113"/>
      <c r="P386" s="113"/>
      <c r="Q386" s="113"/>
    </row>
    <row r="387" spans="14:17">
      <c r="N387" s="113"/>
      <c r="O387" s="113"/>
      <c r="P387" s="113"/>
      <c r="Q387" s="113"/>
    </row>
    <row r="388" spans="14:17">
      <c r="N388" s="113"/>
      <c r="O388" s="113"/>
      <c r="P388" s="113"/>
      <c r="Q388" s="113"/>
    </row>
    <row r="389" spans="14:17">
      <c r="N389" s="113"/>
      <c r="O389" s="113"/>
      <c r="P389" s="113"/>
      <c r="Q389" s="113"/>
    </row>
    <row r="390" spans="14:17">
      <c r="N390" s="113"/>
      <c r="O390" s="113"/>
      <c r="P390" s="113"/>
      <c r="Q390" s="113"/>
    </row>
    <row r="391" spans="14:17">
      <c r="N391" s="113"/>
      <c r="O391" s="113"/>
      <c r="P391" s="113"/>
      <c r="Q391" s="113"/>
    </row>
    <row r="392" spans="14:17">
      <c r="N392" s="113"/>
      <c r="O392" s="113"/>
      <c r="P392" s="113"/>
      <c r="Q392" s="113"/>
    </row>
    <row r="393" spans="14:17">
      <c r="N393" s="113"/>
      <c r="O393" s="113"/>
      <c r="P393" s="113"/>
      <c r="Q393" s="113"/>
    </row>
    <row r="394" spans="14:17">
      <c r="N394" s="113"/>
      <c r="O394" s="113"/>
      <c r="P394" s="113"/>
      <c r="Q394" s="113"/>
    </row>
    <row r="395" spans="14:17">
      <c r="N395" s="113"/>
      <c r="O395" s="113"/>
      <c r="P395" s="113"/>
      <c r="Q395" s="113"/>
    </row>
    <row r="396" spans="14:17">
      <c r="N396" s="113"/>
      <c r="O396" s="113"/>
      <c r="P396" s="113"/>
      <c r="Q396" s="113"/>
    </row>
    <row r="397" spans="14:17">
      <c r="N397" s="113"/>
      <c r="O397" s="113"/>
      <c r="P397" s="113"/>
      <c r="Q397" s="113"/>
    </row>
    <row r="398" spans="14:17">
      <c r="N398" s="113"/>
      <c r="O398" s="113"/>
      <c r="P398" s="113"/>
      <c r="Q398" s="113"/>
    </row>
    <row r="399" spans="14:17">
      <c r="N399" s="113"/>
      <c r="O399" s="113"/>
      <c r="P399" s="113"/>
      <c r="Q399" s="113"/>
    </row>
    <row r="400" spans="14:17">
      <c r="N400" s="113"/>
      <c r="O400" s="113"/>
      <c r="P400" s="113"/>
      <c r="Q400" s="113"/>
    </row>
    <row r="401" spans="14:17">
      <c r="N401" s="113"/>
      <c r="O401" s="113"/>
      <c r="P401" s="113"/>
      <c r="Q401" s="113"/>
    </row>
    <row r="402" spans="14:17">
      <c r="N402" s="113"/>
      <c r="O402" s="113"/>
      <c r="P402" s="113"/>
      <c r="Q402" s="113"/>
    </row>
    <row r="403" spans="14:17">
      <c r="N403" s="113"/>
      <c r="O403" s="113"/>
      <c r="P403" s="113"/>
      <c r="Q403" s="113"/>
    </row>
    <row r="404" spans="14:17">
      <c r="N404" s="113"/>
      <c r="O404" s="113"/>
      <c r="P404" s="113"/>
      <c r="Q404" s="113"/>
    </row>
    <row r="405" spans="14:17">
      <c r="N405" s="113"/>
      <c r="O405" s="113"/>
      <c r="P405" s="113"/>
      <c r="Q405" s="113"/>
    </row>
    <row r="406" spans="14:17">
      <c r="N406" s="113"/>
      <c r="O406" s="113"/>
      <c r="P406" s="113"/>
      <c r="Q406" s="113"/>
    </row>
    <row r="407" spans="14:17">
      <c r="N407" s="113"/>
      <c r="O407" s="113"/>
      <c r="P407" s="113"/>
      <c r="Q407" s="113"/>
    </row>
    <row r="408" spans="14:17">
      <c r="N408" s="113"/>
      <c r="O408" s="113"/>
      <c r="P408" s="113"/>
      <c r="Q408" s="113"/>
    </row>
    <row r="409" spans="14:17">
      <c r="N409" s="113"/>
      <c r="O409" s="113"/>
      <c r="P409" s="113"/>
      <c r="Q409" s="113"/>
    </row>
    <row r="410" spans="14:17">
      <c r="N410" s="113"/>
      <c r="O410" s="113"/>
      <c r="P410" s="113"/>
      <c r="Q410" s="113"/>
    </row>
    <row r="411" spans="14:17">
      <c r="N411" s="113"/>
      <c r="O411" s="113"/>
      <c r="P411" s="113"/>
      <c r="Q411" s="113"/>
    </row>
    <row r="412" spans="14:17">
      <c r="N412" s="113"/>
      <c r="O412" s="113"/>
      <c r="P412" s="113"/>
      <c r="Q412" s="113"/>
    </row>
    <row r="413" spans="14:17">
      <c r="N413" s="113"/>
      <c r="O413" s="113"/>
      <c r="P413" s="113"/>
      <c r="Q413" s="113"/>
    </row>
    <row r="414" spans="14:17">
      <c r="N414" s="113"/>
      <c r="O414" s="113"/>
      <c r="P414" s="113"/>
      <c r="Q414" s="113"/>
    </row>
    <row r="415" spans="14:17">
      <c r="N415" s="113"/>
      <c r="O415" s="113"/>
      <c r="P415" s="113"/>
      <c r="Q415" s="113"/>
    </row>
    <row r="416" spans="14:17">
      <c r="N416" s="113"/>
      <c r="O416" s="113"/>
      <c r="P416" s="113"/>
      <c r="Q416" s="113"/>
    </row>
    <row r="417" spans="14:17">
      <c r="N417" s="113"/>
      <c r="O417" s="113"/>
      <c r="P417" s="113"/>
      <c r="Q417" s="113"/>
    </row>
    <row r="418" spans="14:17">
      <c r="N418" s="113"/>
      <c r="O418" s="113"/>
      <c r="P418" s="113"/>
      <c r="Q418" s="113"/>
    </row>
    <row r="419" spans="14:17">
      <c r="N419" s="113"/>
      <c r="O419" s="113"/>
      <c r="P419" s="113"/>
      <c r="Q419" s="113"/>
    </row>
    <row r="420" spans="14:17">
      <c r="N420" s="113"/>
      <c r="O420" s="113"/>
      <c r="P420" s="113"/>
      <c r="Q420" s="113"/>
    </row>
    <row r="421" spans="14:17">
      <c r="N421" s="113"/>
      <c r="O421" s="113"/>
      <c r="P421" s="113"/>
      <c r="Q421" s="113"/>
    </row>
    <row r="422" spans="14:17">
      <c r="N422" s="113"/>
      <c r="O422" s="113"/>
      <c r="P422" s="113"/>
      <c r="Q422" s="113"/>
    </row>
    <row r="423" spans="14:17">
      <c r="N423" s="113"/>
      <c r="O423" s="113"/>
      <c r="P423" s="113"/>
      <c r="Q423" s="113"/>
    </row>
    <row r="424" spans="14:17">
      <c r="N424" s="113"/>
      <c r="O424" s="113"/>
      <c r="P424" s="113"/>
      <c r="Q424" s="113"/>
    </row>
    <row r="425" spans="14:17">
      <c r="N425" s="113"/>
      <c r="O425" s="113"/>
      <c r="P425" s="113"/>
      <c r="Q425" s="113"/>
    </row>
    <row r="426" spans="14:17">
      <c r="N426" s="113"/>
      <c r="O426" s="113"/>
      <c r="P426" s="113"/>
      <c r="Q426" s="113"/>
    </row>
    <row r="427" spans="14:17">
      <c r="N427" s="113"/>
      <c r="O427" s="113"/>
      <c r="P427" s="113"/>
      <c r="Q427" s="113"/>
    </row>
    <row r="428" spans="14:17">
      <c r="N428" s="113"/>
      <c r="O428" s="113"/>
      <c r="P428" s="113"/>
      <c r="Q428" s="113"/>
    </row>
    <row r="429" spans="14:17">
      <c r="N429" s="113"/>
      <c r="O429" s="113"/>
      <c r="P429" s="113"/>
      <c r="Q429" s="113"/>
    </row>
    <row r="430" spans="14:17">
      <c r="N430" s="113"/>
      <c r="O430" s="113"/>
      <c r="P430" s="113"/>
      <c r="Q430" s="113"/>
    </row>
    <row r="431" spans="14:17">
      <c r="N431" s="113"/>
      <c r="O431" s="113"/>
      <c r="P431" s="113"/>
      <c r="Q431" s="113"/>
    </row>
    <row r="432" spans="14:17">
      <c r="N432" s="113"/>
      <c r="O432" s="113"/>
      <c r="P432" s="113"/>
      <c r="Q432" s="113"/>
    </row>
    <row r="433" spans="14:17">
      <c r="N433" s="113"/>
      <c r="O433" s="113"/>
      <c r="P433" s="113"/>
      <c r="Q433" s="113"/>
    </row>
    <row r="434" spans="14:17">
      <c r="N434" s="113"/>
      <c r="O434" s="113"/>
      <c r="P434" s="113"/>
      <c r="Q434" s="113"/>
    </row>
    <row r="435" spans="14:17">
      <c r="N435" s="113"/>
      <c r="O435" s="113"/>
      <c r="P435" s="113"/>
      <c r="Q435" s="113"/>
    </row>
    <row r="436" spans="14:17">
      <c r="N436" s="113"/>
      <c r="O436" s="113"/>
      <c r="P436" s="113"/>
      <c r="Q436" s="113"/>
    </row>
    <row r="437" spans="14:17">
      <c r="N437" s="113"/>
      <c r="O437" s="113"/>
      <c r="P437" s="113"/>
      <c r="Q437" s="113"/>
    </row>
    <row r="438" spans="14:17">
      <c r="N438" s="113"/>
      <c r="O438" s="113"/>
      <c r="P438" s="113"/>
      <c r="Q438" s="113"/>
    </row>
    <row r="439" spans="14:17">
      <c r="N439" s="113"/>
      <c r="O439" s="113"/>
      <c r="P439" s="113"/>
      <c r="Q439" s="113"/>
    </row>
    <row r="440" spans="14:17">
      <c r="N440" s="113"/>
      <c r="O440" s="113"/>
      <c r="P440" s="113"/>
      <c r="Q440" s="113"/>
    </row>
    <row r="441" spans="14:17">
      <c r="N441" s="113"/>
      <c r="O441" s="113"/>
      <c r="P441" s="113"/>
      <c r="Q441" s="113"/>
    </row>
    <row r="442" spans="14:17">
      <c r="N442" s="113"/>
      <c r="O442" s="113"/>
      <c r="P442" s="113"/>
      <c r="Q442" s="113"/>
    </row>
    <row r="443" spans="14:17">
      <c r="N443" s="113"/>
      <c r="O443" s="113"/>
      <c r="P443" s="113"/>
      <c r="Q443" s="113"/>
    </row>
    <row r="444" spans="14:17">
      <c r="N444" s="113"/>
      <c r="O444" s="113"/>
      <c r="P444" s="113"/>
      <c r="Q444" s="113"/>
    </row>
    <row r="445" spans="14:17">
      <c r="N445" s="113"/>
      <c r="O445" s="113"/>
      <c r="P445" s="113"/>
      <c r="Q445" s="113"/>
    </row>
    <row r="446" spans="14:17">
      <c r="N446" s="113"/>
      <c r="O446" s="113"/>
      <c r="P446" s="113"/>
      <c r="Q446" s="113"/>
    </row>
    <row r="447" spans="14:17">
      <c r="N447" s="113"/>
      <c r="O447" s="113"/>
      <c r="P447" s="113"/>
      <c r="Q447" s="113"/>
    </row>
    <row r="448" spans="14:17">
      <c r="N448" s="113"/>
      <c r="O448" s="113"/>
      <c r="P448" s="113"/>
      <c r="Q448" s="113"/>
    </row>
    <row r="449" spans="14:17">
      <c r="N449" s="113"/>
      <c r="O449" s="113"/>
      <c r="P449" s="113"/>
      <c r="Q449" s="113"/>
    </row>
    <row r="450" spans="14:17">
      <c r="N450" s="113"/>
      <c r="O450" s="113"/>
      <c r="P450" s="113"/>
      <c r="Q450" s="113"/>
    </row>
    <row r="451" spans="14:17">
      <c r="N451" s="113"/>
      <c r="O451" s="113"/>
      <c r="P451" s="113"/>
      <c r="Q451" s="113"/>
    </row>
    <row r="452" spans="14:17">
      <c r="N452" s="113"/>
      <c r="O452" s="113"/>
      <c r="P452" s="113"/>
      <c r="Q452" s="113"/>
    </row>
    <row r="453" spans="14:17">
      <c r="N453" s="113"/>
      <c r="O453" s="113"/>
      <c r="P453" s="113"/>
      <c r="Q453" s="113"/>
    </row>
    <row r="454" spans="14:17">
      <c r="N454" s="113"/>
      <c r="O454" s="113"/>
      <c r="P454" s="113"/>
      <c r="Q454" s="113"/>
    </row>
    <row r="455" spans="14:17">
      <c r="N455" s="113"/>
      <c r="O455" s="113"/>
      <c r="P455" s="113"/>
      <c r="Q455" s="113"/>
    </row>
    <row r="456" spans="14:17">
      <c r="N456" s="113"/>
      <c r="O456" s="113"/>
      <c r="P456" s="113"/>
      <c r="Q456" s="113"/>
    </row>
    <row r="457" spans="14:17">
      <c r="N457" s="113"/>
      <c r="O457" s="113"/>
      <c r="P457" s="113"/>
      <c r="Q457" s="113"/>
    </row>
    <row r="458" spans="14:17">
      <c r="N458" s="113"/>
      <c r="O458" s="113"/>
      <c r="P458" s="113"/>
      <c r="Q458" s="113"/>
    </row>
    <row r="459" spans="14:17">
      <c r="N459" s="113"/>
      <c r="O459" s="113"/>
      <c r="P459" s="113"/>
      <c r="Q459" s="113"/>
    </row>
    <row r="460" spans="14:17">
      <c r="N460" s="113"/>
      <c r="O460" s="113"/>
      <c r="P460" s="113"/>
      <c r="Q460" s="113"/>
    </row>
    <row r="461" spans="14:17">
      <c r="N461" s="113"/>
      <c r="O461" s="113"/>
      <c r="P461" s="113"/>
      <c r="Q461" s="113"/>
    </row>
    <row r="462" spans="14:17">
      <c r="N462" s="113"/>
      <c r="O462" s="113"/>
      <c r="P462" s="113"/>
      <c r="Q462" s="113"/>
    </row>
    <row r="463" spans="14:17">
      <c r="N463" s="113"/>
      <c r="O463" s="113"/>
      <c r="P463" s="113"/>
      <c r="Q463" s="113"/>
    </row>
    <row r="464" spans="14:17">
      <c r="N464" s="113"/>
      <c r="O464" s="113"/>
      <c r="P464" s="113"/>
      <c r="Q464" s="113"/>
    </row>
    <row r="465" spans="14:17">
      <c r="N465" s="113"/>
      <c r="O465" s="113"/>
      <c r="P465" s="113"/>
      <c r="Q465" s="113"/>
    </row>
    <row r="466" spans="14:17">
      <c r="N466" s="113"/>
      <c r="O466" s="113"/>
      <c r="P466" s="113"/>
      <c r="Q466" s="113"/>
    </row>
    <row r="467" spans="14:17">
      <c r="N467" s="113"/>
      <c r="O467" s="113"/>
      <c r="P467" s="113"/>
      <c r="Q467" s="113"/>
    </row>
    <row r="468" spans="14:17">
      <c r="N468" s="113"/>
      <c r="O468" s="113"/>
      <c r="P468" s="113"/>
      <c r="Q468" s="113"/>
    </row>
    <row r="469" spans="14:17">
      <c r="N469" s="113"/>
      <c r="O469" s="113"/>
      <c r="P469" s="113"/>
      <c r="Q469" s="113"/>
    </row>
    <row r="470" spans="14:17">
      <c r="N470" s="113"/>
      <c r="O470" s="113"/>
      <c r="P470" s="113"/>
      <c r="Q470" s="113"/>
    </row>
    <row r="471" spans="14:17">
      <c r="N471" s="113"/>
      <c r="O471" s="113"/>
      <c r="P471" s="113"/>
      <c r="Q471" s="113"/>
    </row>
    <row r="472" spans="14:17">
      <c r="N472" s="113"/>
      <c r="O472" s="113"/>
      <c r="P472" s="113"/>
      <c r="Q472" s="113"/>
    </row>
    <row r="473" spans="14:17">
      <c r="N473" s="113"/>
      <c r="O473" s="113"/>
      <c r="P473" s="113"/>
      <c r="Q473" s="113"/>
    </row>
    <row r="474" spans="14:17">
      <c r="N474" s="113"/>
      <c r="O474" s="113"/>
      <c r="P474" s="113"/>
      <c r="Q474" s="113"/>
    </row>
    <row r="475" spans="14:17">
      <c r="N475" s="113"/>
      <c r="O475" s="113"/>
      <c r="P475" s="113"/>
      <c r="Q475" s="113"/>
    </row>
    <row r="476" spans="14:17">
      <c r="N476" s="113"/>
      <c r="O476" s="113"/>
      <c r="P476" s="113"/>
      <c r="Q476" s="113"/>
    </row>
    <row r="477" spans="14:17">
      <c r="N477" s="113"/>
      <c r="O477" s="113"/>
      <c r="P477" s="113"/>
      <c r="Q477" s="113"/>
    </row>
    <row r="478" spans="14:17">
      <c r="N478" s="113"/>
      <c r="O478" s="113"/>
      <c r="P478" s="113"/>
      <c r="Q478" s="113"/>
    </row>
    <row r="479" spans="14:17">
      <c r="N479" s="113"/>
      <c r="O479" s="113"/>
      <c r="P479" s="113"/>
      <c r="Q479" s="113"/>
    </row>
    <row r="480" spans="14:17">
      <c r="N480" s="113"/>
      <c r="O480" s="113"/>
      <c r="P480" s="113"/>
      <c r="Q480" s="113"/>
    </row>
    <row r="481" spans="14:17">
      <c r="N481" s="113"/>
      <c r="O481" s="113"/>
      <c r="P481" s="113"/>
      <c r="Q481" s="113"/>
    </row>
    <row r="482" spans="14:17">
      <c r="N482" s="113"/>
      <c r="O482" s="113"/>
      <c r="P482" s="113"/>
      <c r="Q482" s="113"/>
    </row>
    <row r="483" spans="14:17">
      <c r="N483" s="113"/>
      <c r="O483" s="113"/>
      <c r="P483" s="113"/>
      <c r="Q483" s="113"/>
    </row>
    <row r="484" spans="14:17">
      <c r="N484" s="113"/>
      <c r="O484" s="113"/>
      <c r="P484" s="113"/>
      <c r="Q484" s="113"/>
    </row>
    <row r="485" spans="14:17">
      <c r="N485" s="113"/>
      <c r="O485" s="113"/>
      <c r="P485" s="113"/>
      <c r="Q485" s="113"/>
    </row>
    <row r="486" spans="14:17">
      <c r="N486" s="113"/>
      <c r="O486" s="113"/>
      <c r="P486" s="113"/>
      <c r="Q486" s="113"/>
    </row>
    <row r="487" spans="14:17">
      <c r="N487" s="113"/>
      <c r="O487" s="113"/>
      <c r="P487" s="113"/>
      <c r="Q487" s="113"/>
    </row>
    <row r="488" spans="14:17">
      <c r="N488" s="113"/>
      <c r="O488" s="113"/>
      <c r="P488" s="113"/>
      <c r="Q488" s="113"/>
    </row>
    <row r="489" spans="14:17">
      <c r="N489" s="113"/>
      <c r="O489" s="113"/>
      <c r="P489" s="113"/>
      <c r="Q489" s="113"/>
    </row>
    <row r="490" spans="14:17">
      <c r="N490" s="113"/>
      <c r="O490" s="113"/>
      <c r="P490" s="113"/>
      <c r="Q490" s="113"/>
    </row>
    <row r="491" spans="14:17">
      <c r="N491" s="113"/>
      <c r="O491" s="113"/>
      <c r="P491" s="113"/>
      <c r="Q491" s="113"/>
    </row>
    <row r="492" spans="14:17">
      <c r="N492" s="113"/>
      <c r="O492" s="113"/>
      <c r="P492" s="113"/>
      <c r="Q492" s="113"/>
    </row>
    <row r="493" spans="14:17">
      <c r="N493" s="113"/>
      <c r="O493" s="113"/>
      <c r="P493" s="113"/>
      <c r="Q493" s="113"/>
    </row>
    <row r="494" spans="14:17">
      <c r="N494" s="113"/>
      <c r="O494" s="113"/>
      <c r="P494" s="113"/>
      <c r="Q494" s="113"/>
    </row>
    <row r="495" spans="14:17">
      <c r="N495" s="113"/>
      <c r="O495" s="113"/>
      <c r="P495" s="113"/>
      <c r="Q495" s="113"/>
    </row>
    <row r="496" spans="14:17">
      <c r="N496" s="113"/>
      <c r="O496" s="113"/>
      <c r="P496" s="113"/>
      <c r="Q496" s="113"/>
    </row>
    <row r="497" spans="14:17">
      <c r="N497" s="113"/>
      <c r="O497" s="113"/>
      <c r="P497" s="113"/>
      <c r="Q497" s="113"/>
    </row>
    <row r="498" spans="14:17">
      <c r="N498" s="113"/>
      <c r="O498" s="113"/>
      <c r="P498" s="113"/>
      <c r="Q498" s="113"/>
    </row>
    <row r="499" spans="14:17">
      <c r="N499" s="113"/>
      <c r="O499" s="113"/>
      <c r="P499" s="113"/>
      <c r="Q499" s="113"/>
    </row>
    <row r="500" spans="14:17">
      <c r="N500" s="113"/>
      <c r="O500" s="113"/>
      <c r="P500" s="113"/>
      <c r="Q500" s="113"/>
    </row>
    <row r="501" spans="14:17">
      <c r="N501" s="113"/>
      <c r="O501" s="113"/>
      <c r="P501" s="113"/>
      <c r="Q501" s="113"/>
    </row>
    <row r="502" spans="14:17">
      <c r="N502" s="113"/>
      <c r="O502" s="113"/>
      <c r="P502" s="113"/>
      <c r="Q502" s="113"/>
    </row>
    <row r="503" spans="14:17">
      <c r="N503" s="113"/>
      <c r="O503" s="113"/>
      <c r="P503" s="113"/>
      <c r="Q503" s="113"/>
    </row>
    <row r="504" spans="14:17">
      <c r="N504" s="113"/>
      <c r="O504" s="113"/>
      <c r="P504" s="113"/>
      <c r="Q504" s="113"/>
    </row>
    <row r="505" spans="14:17">
      <c r="N505" s="113"/>
      <c r="O505" s="113"/>
      <c r="P505" s="113"/>
      <c r="Q505" s="113"/>
    </row>
    <row r="506" spans="14:17">
      <c r="N506" s="113"/>
      <c r="O506" s="113"/>
      <c r="P506" s="113"/>
      <c r="Q506" s="113"/>
    </row>
    <row r="507" spans="14:17">
      <c r="N507" s="113"/>
      <c r="O507" s="113"/>
      <c r="P507" s="113"/>
      <c r="Q507" s="113"/>
    </row>
    <row r="508" spans="14:17">
      <c r="N508" s="113"/>
      <c r="O508" s="113"/>
      <c r="P508" s="113"/>
      <c r="Q508" s="113"/>
    </row>
    <row r="509" spans="14:17">
      <c r="N509" s="113"/>
      <c r="O509" s="113"/>
      <c r="P509" s="113"/>
      <c r="Q509" s="113"/>
    </row>
    <row r="510" spans="14:17">
      <c r="N510" s="113"/>
      <c r="O510" s="113"/>
      <c r="P510" s="113"/>
      <c r="Q510" s="113"/>
    </row>
    <row r="511" spans="14:17">
      <c r="N511" s="113"/>
      <c r="O511" s="113"/>
      <c r="P511" s="113"/>
      <c r="Q511" s="113"/>
    </row>
    <row r="512" spans="14:17">
      <c r="N512" s="113"/>
      <c r="O512" s="113"/>
      <c r="P512" s="113"/>
      <c r="Q512" s="113"/>
    </row>
    <row r="513" spans="14:17">
      <c r="N513" s="113"/>
      <c r="O513" s="113"/>
      <c r="P513" s="113"/>
      <c r="Q513" s="113"/>
    </row>
    <row r="514" spans="14:17">
      <c r="N514" s="113"/>
      <c r="O514" s="113"/>
      <c r="P514" s="113"/>
      <c r="Q514" s="113"/>
    </row>
    <row r="515" spans="14:17">
      <c r="N515" s="113"/>
      <c r="O515" s="113"/>
      <c r="P515" s="113"/>
      <c r="Q515" s="113"/>
    </row>
    <row r="516" spans="14:17">
      <c r="N516" s="113"/>
      <c r="O516" s="113"/>
      <c r="P516" s="113"/>
      <c r="Q516" s="113"/>
    </row>
    <row r="517" spans="14:17">
      <c r="N517" s="113"/>
      <c r="O517" s="113"/>
      <c r="P517" s="113"/>
      <c r="Q517" s="113"/>
    </row>
    <row r="518" spans="14:17">
      <c r="N518" s="113"/>
      <c r="O518" s="113"/>
      <c r="P518" s="113"/>
      <c r="Q518" s="113"/>
    </row>
    <row r="519" spans="14:17">
      <c r="N519" s="113"/>
      <c r="O519" s="113"/>
      <c r="P519" s="113"/>
      <c r="Q519" s="113"/>
    </row>
    <row r="520" spans="14:17">
      <c r="N520" s="113"/>
      <c r="O520" s="113"/>
      <c r="P520" s="113"/>
      <c r="Q520" s="113"/>
    </row>
  </sheetData>
  <mergeCells count="34">
    <mergeCell ref="A88:F88"/>
    <mergeCell ref="A129:F129"/>
    <mergeCell ref="A286:F286"/>
    <mergeCell ref="A23:F24"/>
    <mergeCell ref="D351:G351"/>
    <mergeCell ref="F43:G43"/>
    <mergeCell ref="K351:L351"/>
    <mergeCell ref="A169:F169"/>
    <mergeCell ref="A207:F207"/>
    <mergeCell ref="A246:F246"/>
    <mergeCell ref="D348:G348"/>
    <mergeCell ref="A327:F327"/>
    <mergeCell ref="K348:L348"/>
    <mergeCell ref="K45:L45"/>
    <mergeCell ref="I23:J23"/>
    <mergeCell ref="K23:K24"/>
    <mergeCell ref="L23:L24"/>
    <mergeCell ref="A53:F53"/>
    <mergeCell ref="H2:L4"/>
    <mergeCell ref="A14:F15"/>
    <mergeCell ref="G14:I15"/>
    <mergeCell ref="K43:L43"/>
    <mergeCell ref="G11:K11"/>
    <mergeCell ref="G13:K13"/>
    <mergeCell ref="G5:K5"/>
    <mergeCell ref="G7:K7"/>
    <mergeCell ref="A8:L8"/>
    <mergeCell ref="A6:L6"/>
    <mergeCell ref="G20:H20"/>
    <mergeCell ref="G23:G24"/>
    <mergeCell ref="C17:J17"/>
    <mergeCell ref="G12:K12"/>
    <mergeCell ref="B9:L9"/>
    <mergeCell ref="G10:K10"/>
  </mergeCells>
  <dataValidations count="1">
    <dataValidation type="whole" allowBlank="1" showInputMessage="1" showErrorMessage="1" error="0&lt;prog1&lt;4" sqref="J12:J15">
      <formula1>1</formula1>
      <formula2>3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2</vt:i4>
      </vt:variant>
    </vt:vector>
  </HeadingPairs>
  <TitlesOfParts>
    <vt:vector size="7" baseType="lpstr">
      <vt:lpstr>BFP-1</vt:lpstr>
      <vt:lpstr>NVO</vt:lpstr>
      <vt:lpstr>Prevencija</vt:lpstr>
      <vt:lpstr>stovyklos</vt:lpstr>
      <vt:lpstr>NVŠ</vt:lpstr>
      <vt:lpstr>'BFP-1'!Print_Area</vt:lpstr>
      <vt:lpstr>'BFP-1'!Print_Titles</vt:lpstr>
    </vt:vector>
  </TitlesOfParts>
  <Company>LR Finansu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Danutė Kniazytė</cp:lastModifiedBy>
  <cp:lastPrinted>2018-06-18T12:42:49Z</cp:lastPrinted>
  <dcterms:created xsi:type="dcterms:W3CDTF">2003-06-12T10:50:18Z</dcterms:created>
  <dcterms:modified xsi:type="dcterms:W3CDTF">2018-12-14T11:39:40Z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